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1720" windowHeight="13056"/>
  </bookViews>
  <sheets>
    <sheet name="Formularz oferty" sheetId="1" r:id="rId1"/>
    <sheet name="Arkusz2" sheetId="2" r:id="rId2"/>
    <sheet name="Arkusz3" sheetId="3" r:id="rId3"/>
  </sheets>
  <definedNames>
    <definedName name="_xlnm.Print_Area" localSheetId="0">'Formularz oferty'!$A$1:$K$24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26" i="1" l="1"/>
  <c r="J26" i="1"/>
  <c r="H26" i="1"/>
  <c r="J24" i="1"/>
  <c r="K24" i="1" s="1"/>
  <c r="H24" i="1"/>
  <c r="H22" i="1"/>
  <c r="H21" i="1"/>
  <c r="H19" i="1"/>
  <c r="H17" i="1"/>
  <c r="H16" i="1"/>
  <c r="J16" i="1" s="1"/>
  <c r="K16" i="1" s="1"/>
  <c r="J15" i="1"/>
  <c r="K15" i="1" s="1"/>
  <c r="H15" i="1"/>
  <c r="H14" i="1"/>
  <c r="H18" i="1"/>
  <c r="J18" i="1" s="1"/>
  <c r="K18" i="1" s="1"/>
  <c r="H13" i="1"/>
  <c r="H11" i="1"/>
  <c r="H10" i="1"/>
  <c r="J10" i="1"/>
  <c r="K10" i="1"/>
  <c r="H9" i="1"/>
  <c r="J9" i="1" s="1"/>
  <c r="K9" i="1" s="1"/>
  <c r="H8" i="1"/>
  <c r="J8" i="1" s="1"/>
  <c r="H5" i="1"/>
  <c r="J5" i="1"/>
  <c r="K5" i="1" s="1"/>
  <c r="H6" i="1"/>
  <c r="J6" i="1"/>
  <c r="K6" i="1"/>
  <c r="H7" i="1"/>
  <c r="K4" i="1"/>
  <c r="J4" i="1"/>
  <c r="H4" i="1"/>
  <c r="K22" i="1" l="1"/>
  <c r="J22" i="1"/>
  <c r="J21" i="1"/>
  <c r="K21" i="1" s="1"/>
  <c r="K19" i="1"/>
  <c r="J19" i="1"/>
  <c r="H20" i="1"/>
  <c r="H23" i="1" s="1"/>
  <c r="J14" i="1"/>
  <c r="K14" i="1" s="1"/>
  <c r="J17" i="1"/>
  <c r="K17" i="1" s="1"/>
  <c r="J13" i="1"/>
  <c r="K13" i="1" s="1"/>
  <c r="J11" i="1"/>
  <c r="K11" i="1" s="1"/>
  <c r="K8" i="1"/>
  <c r="K7" i="1"/>
  <c r="J7" i="1"/>
  <c r="J20" i="1" l="1"/>
  <c r="K20" i="1" s="1"/>
  <c r="J23" i="1"/>
  <c r="K23" i="1" s="1"/>
  <c r="H25" i="1"/>
  <c r="J25" i="1" s="1"/>
  <c r="K25" i="1" s="1"/>
</calcChain>
</file>

<file path=xl/sharedStrings.xml><?xml version="1.0" encoding="utf-8"?>
<sst xmlns="http://schemas.openxmlformats.org/spreadsheetml/2006/main" count="74" uniqueCount="68">
  <si>
    <t>Przedmiot zamówienia</t>
  </si>
  <si>
    <t>Rozmiar opakowania</t>
  </si>
  <si>
    <t>Ilość opakowań</t>
  </si>
  <si>
    <t>Lp.</t>
  </si>
  <si>
    <t>Opis parametrów technicznych
(np. identyfikacja, tj. typ, seria, klasa i, zakres, w którym wyposażenie będzie wzorcowane punkty odniesienia - jeśli dotyczy,  nr CAS - jeżeli dotyczy, czystość min.( zakres lub dokładnie) lub opis parametrów równoważności</t>
  </si>
  <si>
    <t>Mastermix  do zestawu RT2Profiler</t>
  </si>
  <si>
    <t xml:space="preserve">
RT² SYBR Green ROX qPCR Mastermix (24), produkt wzorcowy: Qiagen, nr kat. 330523</t>
  </si>
  <si>
    <t>Zestaw do syntezy cDNA do zestawu RT2 profiler</t>
  </si>
  <si>
    <t xml:space="preserve"> RT2 First Strand Kit (50), produkt wzorcowy: Qiagen, nr kat. 330404</t>
  </si>
  <si>
    <t xml:space="preserve"> RT² Profiler™ PCR Array Mouse Antiviral Response</t>
  </si>
  <si>
    <t xml:space="preserve"> RT² Profiler™ PCR Array Mouse Antiviral Response, produkt wzorcowy: Qiagen, nr kat.  PAMM-122ZD-24  (330231/D-24) </t>
  </si>
  <si>
    <t xml:space="preserve">RT² Profiler™ PCR Array Mouse Alzheimer's Disease
produkt wzorcowy: Qiagen, nr kat.   PAMM-057ZD-12  (330231/D-12) </t>
  </si>
  <si>
    <t>RT² Profiler™ PCR Array Mouse Alzheimer's Disease</t>
  </si>
  <si>
    <t>Królicze przeciwciało anty NeuN klon  EPR12763 koniugowane z Alexa Fluor 647</t>
  </si>
  <si>
    <t xml:space="preserve"> 
Królicze przeciwciało anty NeuN klon  EPR12763 koniugowane z Alexa Fluor 647, produkt wzorcowy:  Abcam  nr kat. Ab190565</t>
  </si>
  <si>
    <t>100 ul</t>
  </si>
  <si>
    <t>Kozie przeciwciało poliklonalne anty CD206, koniugowane z APC</t>
  </si>
  <si>
    <t xml:space="preserve">Przeciwciało monoklonalne mysie przeciwko GFAP (klon GA5), koniugowane z Alexa Fluor 488, produkt wzorcowy: Thermofisher nr kat. 53-9892-82 </t>
  </si>
  <si>
    <t>Przeciwciało monoklonalne mysie przeciwko GFAP (klon GA5), koniugowane z Alexa Fluor 488</t>
  </si>
  <si>
    <t>100 testów</t>
  </si>
  <si>
    <t>100 ug</t>
  </si>
  <si>
    <t xml:space="preserve">100 ug </t>
  </si>
  <si>
    <t>Przeciwciało monoklonalne anty CD11b (klon M1/70), koniugowane z Alexa Fluor 488</t>
  </si>
  <si>
    <t>Ośle przeciwciało anty kozie IgG (H+L) koniugowane z  Alexa Fluor 647</t>
  </si>
  <si>
    <t>500 ul</t>
  </si>
  <si>
    <t xml:space="preserve">Szczurze przeciwciało monoklonalne  przeciwko CD31 (PECAM-1), klon 390 </t>
  </si>
  <si>
    <t>Szczurze przeciwciało monoklonalne przeciwko CD105 (MJ7/18) koniugowane z APC</t>
  </si>
  <si>
    <t>25 ug</t>
  </si>
  <si>
    <t xml:space="preserve">Szczurze przeciwciało monoklonalne przeciwko CD105 (MJ7/18) koniugowane z APC,  produkt wzorcowy: eBioscience™, nr kat.  17-1051-80 </t>
  </si>
  <si>
    <t>Chomicze przeciwciało anty-CD29, (eBioHMb1-1 (HMb1-1)), koniugowane z APC</t>
  </si>
  <si>
    <t>Królicze przeciwciało przeciwko B-amyloid antygen 1-40/42</t>
  </si>
  <si>
    <t>50 ul</t>
  </si>
  <si>
    <t xml:space="preserve">Królicze przeciwciało anty-Tau (phospho T205), klon </t>
  </si>
  <si>
    <t>Szczurze przeciwciało anty Gr-1 (klon RB6-8C5), koniugowane z fikoerytryną (PE)</t>
  </si>
  <si>
    <t>0,1 mg</t>
  </si>
  <si>
    <t>I</t>
  </si>
  <si>
    <t>II</t>
  </si>
  <si>
    <t>III</t>
  </si>
  <si>
    <t>IV</t>
  </si>
  <si>
    <t>V</t>
  </si>
  <si>
    <t>VI</t>
  </si>
  <si>
    <t>Szczurze przeciwciało anty Gr-1 (klon RB6-8C5), koniugowane z fikoerytryną (PE), produkt wzorcowy: BD Biosciences, nr kat.  553128</t>
  </si>
  <si>
    <t xml:space="preserve">Przeciwciało monoklonalne anty CD11b (klon M1/70), koniugowane z Alexa Fluor 488, produkt wzorcowy: eBioscience, nr kat.  53-0112-82 </t>
  </si>
  <si>
    <t>Ośle przeciwciało anty kozie IgG (H+L), po absorpcji krzyżowej  koniugowane z  Alexa Fluor 647, produkt wzorcowy: Thermofisher nr kat. A-21447</t>
  </si>
  <si>
    <t>Szczurze przeciwciało monoklonalne  przeciwko CD31 (PECAM-1), klon 390 , produkt wzorcowy: eBioscience  nr kat. 12-0311-82</t>
  </si>
  <si>
    <t>Chomicze przeciwciało anty-CD29, (eBioHMb1-1 (HMb1-1)), koniugowane z APC,  produkt wzorcowy: eBioscience™   nr kat.  17-0291-80</t>
  </si>
  <si>
    <t xml:space="preserve">Królicze przeciwciało przeciwko B-amyloid antygen 1-40/42, produkt wzorcowy: Millipore, nr kat. AB5076 </t>
  </si>
  <si>
    <t>Królicze przeciwciało anty-Tau (phospho T205), produkt wzorcowy: Abcam nr kat. Ab4841</t>
  </si>
  <si>
    <t>VII</t>
  </si>
  <si>
    <t>Nr części</t>
  </si>
  <si>
    <t>Załącznik nr 1 -  Formularz wyceny</t>
  </si>
  <si>
    <t>Nazwa oferenta</t>
  </si>
  <si>
    <t>opak</t>
  </si>
  <si>
    <t>Cena jedn.
netto
(PLN)</t>
  </si>
  <si>
    <t>Stawka VAT
(%)</t>
  </si>
  <si>
    <t>Wartość netto
(PLN)</t>
  </si>
  <si>
    <t>Wartość brutto
(PLN)</t>
  </si>
  <si>
    <t>Podatek VAT
(PLN)</t>
  </si>
  <si>
    <t>Suma części VI</t>
  </si>
  <si>
    <t>Wartość części I</t>
  </si>
  <si>
    <t>Wartość  części II</t>
  </si>
  <si>
    <t>Wartość  części III</t>
  </si>
  <si>
    <t>Wartość  części IV</t>
  </si>
  <si>
    <t>Wartość części V</t>
  </si>
  <si>
    <t>RAZEM *</t>
  </si>
  <si>
    <t>*Suma części na które została złożona oferta</t>
  </si>
  <si>
    <t xml:space="preserve">Kozie przeciwciało poliklonalne anty CD206, koniugowane z APC, produkt wzorcowy: Invitrogen  nr kat. PA5-46879 </t>
  </si>
  <si>
    <t>Wartość części VII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</si>
</sst>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z_ł_-;\-* #,##0.00\ _z_ł_-;_-* &quot;-&quot;??\ _z_ł_-;_-@_-"/>
  </numFmts>
  <fonts count="10" x14ac:knownFonts="1">
    <font>
      <sz val="11"/>
      <color theme="1"/>
      <name val="Calibri"/>
      <family val="2"/>
      <charset val="238"/>
      <scheme val="minor"/>
    </font>
    <font>
      <sz val="9"/>
      <color theme="1"/>
      <name val="Roboto Lt"/>
      <charset val="238"/>
    </font>
    <font>
      <b/>
      <sz val="9"/>
      <color rgb="FF000000"/>
      <name val="Roboto Lt"/>
      <charset val="238"/>
    </font>
    <font>
      <b/>
      <sz val="9"/>
      <color theme="1"/>
      <name val="Roboto Lt"/>
      <charset val="238"/>
    </font>
    <font>
      <b/>
      <sz val="8"/>
      <color theme="1"/>
      <name val="Roboto Lt"/>
      <charset val="238"/>
    </font>
    <font>
      <sz val="8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54">
    <xf numFmtId="0" fontId="0" fillId="0" borderId="0" xfId="0"/>
    <xf numFmtId="0" fontId="1" fillId="0" borderId="0" xfId="0" applyFont="1"/>
    <xf numFmtId="0" fontId="2" fillId="0" borderId="0" xfId="0" applyFont="1" applyAlignment="1">
      <alignment horizontal="justify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/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0" fontId="7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right"/>
    </xf>
    <xf numFmtId="0" fontId="6" fillId="3" borderId="12" xfId="0" applyFont="1" applyFill="1" applyBorder="1" applyAlignment="1">
      <alignment horizontal="right"/>
    </xf>
    <xf numFmtId="0" fontId="6" fillId="3" borderId="13" xfId="0" applyFont="1" applyFill="1" applyBorder="1" applyAlignment="1">
      <alignment horizontal="right"/>
    </xf>
    <xf numFmtId="0" fontId="5" fillId="0" borderId="4" xfId="0" applyFont="1" applyBorder="1" applyAlignment="1">
      <alignment horizontal="center"/>
    </xf>
    <xf numFmtId="0" fontId="7" fillId="0" borderId="4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right"/>
    </xf>
    <xf numFmtId="0" fontId="5" fillId="3" borderId="12" xfId="0" applyFont="1" applyFill="1" applyBorder="1" applyAlignment="1">
      <alignment horizontal="right"/>
    </xf>
    <xf numFmtId="0" fontId="5" fillId="3" borderId="13" xfId="0" applyFont="1" applyFill="1" applyBorder="1" applyAlignment="1">
      <alignment horizontal="right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/>
    </xf>
    <xf numFmtId="0" fontId="7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9" fillId="0" borderId="0" xfId="0" applyFont="1"/>
    <xf numFmtId="0" fontId="5" fillId="3" borderId="8" xfId="0" applyFont="1" applyFill="1" applyBorder="1" applyAlignment="1">
      <alignment horizontal="right"/>
    </xf>
    <xf numFmtId="0" fontId="5" fillId="3" borderId="9" xfId="0" applyFont="1" applyFill="1" applyBorder="1" applyAlignment="1">
      <alignment horizontal="right"/>
    </xf>
    <xf numFmtId="0" fontId="5" fillId="3" borderId="10" xfId="0" applyFont="1" applyFill="1" applyBorder="1" applyAlignment="1">
      <alignment horizontal="right"/>
    </xf>
    <xf numFmtId="43" fontId="1" fillId="0" borderId="14" xfId="1" applyFont="1" applyBorder="1" applyAlignment="1">
      <alignment horizontal="center" vertical="center" wrapText="1"/>
    </xf>
    <xf numFmtId="43" fontId="1" fillId="0" borderId="1" xfId="1" applyFont="1" applyBorder="1" applyAlignment="1">
      <alignment horizontal="center" vertical="center" wrapText="1"/>
    </xf>
    <xf numFmtId="43" fontId="1" fillId="0" borderId="1" xfId="1" applyFont="1" applyBorder="1" applyAlignment="1">
      <alignment horizontal="center" vertical="center"/>
    </xf>
    <xf numFmtId="43" fontId="1" fillId="3" borderId="14" xfId="1" applyFont="1" applyFill="1" applyBorder="1" applyAlignment="1">
      <alignment horizontal="center" vertical="center" wrapText="1"/>
    </xf>
    <xf numFmtId="43" fontId="1" fillId="0" borderId="15" xfId="1" applyFont="1" applyBorder="1" applyAlignment="1">
      <alignment horizontal="center" vertical="center"/>
    </xf>
    <xf numFmtId="43" fontId="1" fillId="0" borderId="3" xfId="1" applyFont="1" applyBorder="1" applyAlignment="1">
      <alignment horizontal="center" vertical="center" wrapText="1"/>
    </xf>
    <xf numFmtId="43" fontId="1" fillId="0" borderId="3" xfId="1" applyFont="1" applyBorder="1" applyAlignment="1">
      <alignment horizontal="center" vertical="center"/>
    </xf>
    <xf numFmtId="43" fontId="0" fillId="0" borderId="14" xfId="1" applyFont="1" applyBorder="1" applyAlignment="1">
      <alignment horizontal="right"/>
    </xf>
    <xf numFmtId="43" fontId="0" fillId="3" borderId="14" xfId="1" applyFont="1" applyFill="1" applyBorder="1" applyAlignment="1">
      <alignment horizontal="right"/>
    </xf>
  </cellXfs>
  <cellStyles count="2">
    <cellStyle name="Dziesiętny" xfId="1" builtinId="3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5"/>
  <sheetViews>
    <sheetView tabSelected="1" zoomScaleNormal="100" zoomScaleSheetLayoutView="80" workbookViewId="0">
      <selection activeCell="M23" sqref="M23"/>
    </sheetView>
  </sheetViews>
  <sheetFormatPr defaultRowHeight="14.4" x14ac:dyDescent="0.3"/>
  <cols>
    <col min="1" max="1" width="8" customWidth="1"/>
    <col min="2" max="2" width="8.77734375" customWidth="1"/>
    <col min="3" max="3" width="29.5546875" customWidth="1"/>
    <col min="4" max="4" width="49.88671875" customWidth="1"/>
    <col min="5" max="5" width="9.6640625" customWidth="1"/>
    <col min="6" max="6" width="10.44140625" customWidth="1"/>
    <col min="7" max="11" width="13.109375" customWidth="1"/>
  </cols>
  <sheetData>
    <row r="1" spans="1:11" x14ac:dyDescent="0.3">
      <c r="A1" s="4" t="s">
        <v>50</v>
      </c>
      <c r="B1" s="1"/>
      <c r="C1" s="2"/>
      <c r="D1" s="1"/>
      <c r="E1" s="1"/>
      <c r="F1" s="1"/>
      <c r="G1" s="1"/>
      <c r="H1" s="1"/>
      <c r="I1" s="1"/>
      <c r="J1" s="1"/>
      <c r="K1" s="1"/>
    </row>
    <row r="2" spans="1:11" ht="28.2" customHeight="1" x14ac:dyDescent="0.3">
      <c r="A2" s="15" t="s">
        <v>51</v>
      </c>
      <c r="B2" s="16"/>
      <c r="C2" s="16"/>
      <c r="D2" s="16"/>
      <c r="E2" s="16"/>
      <c r="F2" s="17"/>
      <c r="G2" s="1"/>
      <c r="H2" s="1"/>
      <c r="I2" s="1"/>
      <c r="J2" s="1"/>
      <c r="K2" s="1"/>
    </row>
    <row r="3" spans="1:11" ht="75.599999999999994" customHeight="1" x14ac:dyDescent="0.3">
      <c r="A3" s="5" t="s">
        <v>3</v>
      </c>
      <c r="B3" s="6" t="s">
        <v>49</v>
      </c>
      <c r="C3" s="6" t="s">
        <v>0</v>
      </c>
      <c r="D3" s="7" t="s">
        <v>4</v>
      </c>
      <c r="E3" s="6" t="s">
        <v>1</v>
      </c>
      <c r="F3" s="6" t="s">
        <v>2</v>
      </c>
      <c r="G3" s="6" t="s">
        <v>53</v>
      </c>
      <c r="H3" s="6" t="s">
        <v>55</v>
      </c>
      <c r="I3" s="6" t="s">
        <v>54</v>
      </c>
      <c r="J3" s="6" t="s">
        <v>57</v>
      </c>
      <c r="K3" s="7" t="s">
        <v>56</v>
      </c>
    </row>
    <row r="4" spans="1:11" ht="25.8" customHeight="1" x14ac:dyDescent="0.3">
      <c r="A4" s="8">
        <v>1</v>
      </c>
      <c r="B4" s="18" t="s">
        <v>35</v>
      </c>
      <c r="C4" s="12" t="s">
        <v>5</v>
      </c>
      <c r="D4" s="13" t="s">
        <v>6</v>
      </c>
      <c r="E4" s="9" t="s">
        <v>52</v>
      </c>
      <c r="F4" s="9">
        <v>2</v>
      </c>
      <c r="G4" s="3"/>
      <c r="H4" s="46">
        <f>F4*G4</f>
        <v>0</v>
      </c>
      <c r="I4" s="46"/>
      <c r="J4" s="46">
        <f>H4*I4</f>
        <v>0</v>
      </c>
      <c r="K4" s="47">
        <f>H4+J4</f>
        <v>0</v>
      </c>
    </row>
    <row r="5" spans="1:11" ht="25.8" customHeight="1" x14ac:dyDescent="0.3">
      <c r="A5" s="8">
        <v>2</v>
      </c>
      <c r="B5" s="19"/>
      <c r="C5" s="12" t="s">
        <v>7</v>
      </c>
      <c r="D5" s="13" t="s">
        <v>8</v>
      </c>
      <c r="E5" s="9" t="s">
        <v>52</v>
      </c>
      <c r="F5" s="9">
        <v>1</v>
      </c>
      <c r="G5" s="3"/>
      <c r="H5" s="46">
        <f t="shared" ref="H5:H7" si="0">F5*G5</f>
        <v>0</v>
      </c>
      <c r="I5" s="46"/>
      <c r="J5" s="46">
        <f t="shared" ref="J5:J8" si="1">H5*I5</f>
        <v>0</v>
      </c>
      <c r="K5" s="47">
        <f t="shared" ref="K5:K8" si="2">H5+J5</f>
        <v>0</v>
      </c>
    </row>
    <row r="6" spans="1:11" ht="25.8" customHeight="1" x14ac:dyDescent="0.3">
      <c r="A6" s="8">
        <v>3</v>
      </c>
      <c r="B6" s="19"/>
      <c r="C6" s="12" t="s">
        <v>9</v>
      </c>
      <c r="D6" s="13" t="s">
        <v>10</v>
      </c>
      <c r="E6" s="9" t="s">
        <v>52</v>
      </c>
      <c r="F6" s="9">
        <v>1</v>
      </c>
      <c r="G6" s="3"/>
      <c r="H6" s="46">
        <f t="shared" si="0"/>
        <v>0</v>
      </c>
      <c r="I6" s="46"/>
      <c r="J6" s="46">
        <f t="shared" si="1"/>
        <v>0</v>
      </c>
      <c r="K6" s="47">
        <f t="shared" si="2"/>
        <v>0</v>
      </c>
    </row>
    <row r="7" spans="1:11" ht="25.8" customHeight="1" thickBot="1" x14ac:dyDescent="0.35">
      <c r="A7" s="20">
        <v>4</v>
      </c>
      <c r="B7" s="19"/>
      <c r="C7" s="21" t="s">
        <v>12</v>
      </c>
      <c r="D7" s="14" t="s">
        <v>11</v>
      </c>
      <c r="E7" s="22" t="s">
        <v>52</v>
      </c>
      <c r="F7" s="22">
        <v>1</v>
      </c>
      <c r="G7" s="23"/>
      <c r="H7" s="46">
        <f t="shared" si="0"/>
        <v>0</v>
      </c>
      <c r="I7" s="46"/>
      <c r="J7" s="46">
        <f t="shared" si="1"/>
        <v>0</v>
      </c>
      <c r="K7" s="47">
        <f t="shared" si="2"/>
        <v>0</v>
      </c>
    </row>
    <row r="8" spans="1:11" ht="25.8" customHeight="1" thickBot="1" x14ac:dyDescent="0.35">
      <c r="A8" s="32" t="s">
        <v>59</v>
      </c>
      <c r="B8" s="33"/>
      <c r="C8" s="33"/>
      <c r="D8" s="33"/>
      <c r="E8" s="33"/>
      <c r="F8" s="33"/>
      <c r="G8" s="34"/>
      <c r="H8" s="45">
        <f>SUM(H4:H7)</f>
        <v>0</v>
      </c>
      <c r="I8" s="48"/>
      <c r="J8" s="45">
        <f t="shared" si="1"/>
        <v>0</v>
      </c>
      <c r="K8" s="49">
        <f t="shared" si="2"/>
        <v>0</v>
      </c>
    </row>
    <row r="9" spans="1:11" ht="33.6" customHeight="1" x14ac:dyDescent="0.3">
      <c r="A9" s="27">
        <v>5</v>
      </c>
      <c r="B9" s="19" t="s">
        <v>36</v>
      </c>
      <c r="C9" s="28" t="s">
        <v>13</v>
      </c>
      <c r="D9" s="29" t="s">
        <v>14</v>
      </c>
      <c r="E9" s="30" t="s">
        <v>15</v>
      </c>
      <c r="F9" s="30">
        <v>2</v>
      </c>
      <c r="G9" s="31"/>
      <c r="H9" s="46">
        <f t="shared" ref="H9" si="3">F9*G9</f>
        <v>0</v>
      </c>
      <c r="I9" s="46"/>
      <c r="J9" s="46">
        <f t="shared" ref="J9" si="4">H9*I9</f>
        <v>0</v>
      </c>
      <c r="K9" s="47">
        <f t="shared" ref="K9" si="5">H9+J9</f>
        <v>0</v>
      </c>
    </row>
    <row r="10" spans="1:11" ht="25.8" customHeight="1" thickBot="1" x14ac:dyDescent="0.35">
      <c r="A10" s="20">
        <v>6</v>
      </c>
      <c r="B10" s="19"/>
      <c r="C10" s="21" t="s">
        <v>32</v>
      </c>
      <c r="D10" s="35" t="s">
        <v>47</v>
      </c>
      <c r="E10" s="22" t="s">
        <v>31</v>
      </c>
      <c r="F10" s="22">
        <v>1</v>
      </c>
      <c r="G10" s="23"/>
      <c r="H10" s="46">
        <f t="shared" ref="H10" si="6">F10*G10</f>
        <v>0</v>
      </c>
      <c r="I10" s="46"/>
      <c r="J10" s="46">
        <f t="shared" ref="J10:J11" si="7">H10*I10</f>
        <v>0</v>
      </c>
      <c r="K10" s="47">
        <f t="shared" ref="K10:K11" si="8">H10+J10</f>
        <v>0</v>
      </c>
    </row>
    <row r="11" spans="1:11" ht="25.8" customHeight="1" thickBot="1" x14ac:dyDescent="0.35">
      <c r="A11" s="32" t="s">
        <v>60</v>
      </c>
      <c r="B11" s="33"/>
      <c r="C11" s="33"/>
      <c r="D11" s="33"/>
      <c r="E11" s="33"/>
      <c r="F11" s="33"/>
      <c r="G11" s="34"/>
      <c r="H11" s="45">
        <f>SUM(H7:H10)</f>
        <v>0</v>
      </c>
      <c r="I11" s="48"/>
      <c r="J11" s="45">
        <f t="shared" si="7"/>
        <v>0</v>
      </c>
      <c r="K11" s="49">
        <f t="shared" si="8"/>
        <v>0</v>
      </c>
    </row>
    <row r="12" spans="1:11" ht="25.8" customHeight="1" thickBot="1" x14ac:dyDescent="0.35">
      <c r="A12" s="36">
        <v>7</v>
      </c>
      <c r="B12" s="10" t="s">
        <v>37</v>
      </c>
      <c r="C12" s="37" t="s">
        <v>33</v>
      </c>
      <c r="D12" s="38" t="s">
        <v>41</v>
      </c>
      <c r="E12" s="39" t="s">
        <v>34</v>
      </c>
      <c r="F12" s="39">
        <v>1</v>
      </c>
      <c r="G12" s="40"/>
      <c r="H12" s="50"/>
      <c r="I12" s="50"/>
      <c r="J12" s="50"/>
      <c r="K12" s="51"/>
    </row>
    <row r="13" spans="1:11" ht="25.8" customHeight="1" thickBot="1" x14ac:dyDescent="0.35">
      <c r="A13" s="32" t="s">
        <v>61</v>
      </c>
      <c r="B13" s="33"/>
      <c r="C13" s="33"/>
      <c r="D13" s="33"/>
      <c r="E13" s="33"/>
      <c r="F13" s="33"/>
      <c r="G13" s="34"/>
      <c r="H13" s="45">
        <f>SUM(H9:H12)</f>
        <v>0</v>
      </c>
      <c r="I13" s="48"/>
      <c r="J13" s="45">
        <f t="shared" ref="J13:J17" si="9">H13*I13</f>
        <v>0</v>
      </c>
      <c r="K13" s="49">
        <f t="shared" ref="K13:K17" si="10">H13+J13</f>
        <v>0</v>
      </c>
    </row>
    <row r="14" spans="1:11" ht="25.8" customHeight="1" x14ac:dyDescent="0.3">
      <c r="A14" s="27">
        <v>8</v>
      </c>
      <c r="B14" s="19" t="s">
        <v>38</v>
      </c>
      <c r="C14" s="28" t="s">
        <v>22</v>
      </c>
      <c r="D14" s="29" t="s">
        <v>42</v>
      </c>
      <c r="E14" s="30" t="s">
        <v>21</v>
      </c>
      <c r="F14" s="30">
        <v>1</v>
      </c>
      <c r="G14" s="31"/>
      <c r="H14" s="46">
        <f t="shared" ref="H14:H17" si="11">F14*G14</f>
        <v>0</v>
      </c>
      <c r="I14" s="46"/>
      <c r="J14" s="46">
        <f t="shared" si="9"/>
        <v>0</v>
      </c>
      <c r="K14" s="47">
        <f t="shared" si="10"/>
        <v>0</v>
      </c>
    </row>
    <row r="15" spans="1:11" ht="25.8" customHeight="1" x14ac:dyDescent="0.3">
      <c r="A15" s="8">
        <v>9</v>
      </c>
      <c r="B15" s="19"/>
      <c r="C15" s="12" t="s">
        <v>25</v>
      </c>
      <c r="D15" s="13" t="s">
        <v>44</v>
      </c>
      <c r="E15" s="9" t="s">
        <v>20</v>
      </c>
      <c r="F15" s="9">
        <v>1</v>
      </c>
      <c r="G15" s="3"/>
      <c r="H15" s="46">
        <f t="shared" si="11"/>
        <v>0</v>
      </c>
      <c r="I15" s="46"/>
      <c r="J15" s="46">
        <f t="shared" si="9"/>
        <v>0</v>
      </c>
      <c r="K15" s="47">
        <f t="shared" si="10"/>
        <v>0</v>
      </c>
    </row>
    <row r="16" spans="1:11" ht="25.8" customHeight="1" x14ac:dyDescent="0.3">
      <c r="A16" s="8">
        <v>10</v>
      </c>
      <c r="B16" s="19"/>
      <c r="C16" s="12" t="s">
        <v>26</v>
      </c>
      <c r="D16" s="13" t="s">
        <v>28</v>
      </c>
      <c r="E16" s="9" t="s">
        <v>27</v>
      </c>
      <c r="F16" s="9">
        <v>1</v>
      </c>
      <c r="G16" s="3"/>
      <c r="H16" s="46">
        <f t="shared" si="11"/>
        <v>0</v>
      </c>
      <c r="I16" s="46"/>
      <c r="J16" s="46">
        <f t="shared" si="9"/>
        <v>0</v>
      </c>
      <c r="K16" s="47">
        <f t="shared" si="10"/>
        <v>0</v>
      </c>
    </row>
    <row r="17" spans="1:11" ht="25.8" customHeight="1" thickBot="1" x14ac:dyDescent="0.35">
      <c r="A17" s="20">
        <v>11</v>
      </c>
      <c r="B17" s="19"/>
      <c r="C17" s="21" t="s">
        <v>29</v>
      </c>
      <c r="D17" s="35" t="s">
        <v>45</v>
      </c>
      <c r="E17" s="22" t="s">
        <v>27</v>
      </c>
      <c r="F17" s="22">
        <v>1</v>
      </c>
      <c r="G17" s="23"/>
      <c r="H17" s="46">
        <f t="shared" si="11"/>
        <v>0</v>
      </c>
      <c r="I17" s="46"/>
      <c r="J17" s="46">
        <f t="shared" si="9"/>
        <v>0</v>
      </c>
      <c r="K17" s="47">
        <f t="shared" si="10"/>
        <v>0</v>
      </c>
    </row>
    <row r="18" spans="1:11" ht="25.8" customHeight="1" thickBot="1" x14ac:dyDescent="0.35">
      <c r="A18" s="32" t="s">
        <v>62</v>
      </c>
      <c r="B18" s="33"/>
      <c r="C18" s="33"/>
      <c r="D18" s="33"/>
      <c r="E18" s="33"/>
      <c r="F18" s="33"/>
      <c r="G18" s="34"/>
      <c r="H18" s="45">
        <f>SUM(H14:H17)</f>
        <v>0</v>
      </c>
      <c r="I18" s="48"/>
      <c r="J18" s="45">
        <f t="shared" ref="J18:J19" si="12">H18*I18</f>
        <v>0</v>
      </c>
      <c r="K18" s="49">
        <f t="shared" ref="K18:K19" si="13">H18+J18</f>
        <v>0</v>
      </c>
    </row>
    <row r="19" spans="1:11" ht="25.8" customHeight="1" thickBot="1" x14ac:dyDescent="0.35">
      <c r="A19" s="36">
        <v>12</v>
      </c>
      <c r="B19" s="10" t="s">
        <v>39</v>
      </c>
      <c r="C19" s="37" t="s">
        <v>16</v>
      </c>
      <c r="D19" s="38" t="s">
        <v>66</v>
      </c>
      <c r="E19" s="39" t="s">
        <v>19</v>
      </c>
      <c r="F19" s="39">
        <v>1</v>
      </c>
      <c r="G19" s="40"/>
      <c r="H19" s="46">
        <f t="shared" ref="H19" si="14">F19*G19</f>
        <v>0</v>
      </c>
      <c r="I19" s="46"/>
      <c r="J19" s="46">
        <f t="shared" si="12"/>
        <v>0</v>
      </c>
      <c r="K19" s="47">
        <f t="shared" si="13"/>
        <v>0</v>
      </c>
    </row>
    <row r="20" spans="1:11" ht="25.8" customHeight="1" thickBot="1" x14ac:dyDescent="0.35">
      <c r="A20" s="32" t="s">
        <v>63</v>
      </c>
      <c r="B20" s="33"/>
      <c r="C20" s="33"/>
      <c r="D20" s="33"/>
      <c r="E20" s="33"/>
      <c r="F20" s="33"/>
      <c r="G20" s="34"/>
      <c r="H20" s="45">
        <f>SUM(H16:H19)</f>
        <v>0</v>
      </c>
      <c r="I20" s="48"/>
      <c r="J20" s="45">
        <f t="shared" ref="J20:J22" si="15">H20*I20</f>
        <v>0</v>
      </c>
      <c r="K20" s="49">
        <f t="shared" ref="K20:K22" si="16">H20+J20</f>
        <v>0</v>
      </c>
    </row>
    <row r="21" spans="1:11" ht="25.8" customHeight="1" x14ac:dyDescent="0.3">
      <c r="A21" s="27">
        <v>13</v>
      </c>
      <c r="B21" s="19" t="s">
        <v>40</v>
      </c>
      <c r="C21" s="28" t="s">
        <v>18</v>
      </c>
      <c r="D21" s="29" t="s">
        <v>17</v>
      </c>
      <c r="E21" s="30" t="s">
        <v>20</v>
      </c>
      <c r="F21" s="30">
        <v>1</v>
      </c>
      <c r="G21" s="31"/>
      <c r="H21" s="46">
        <f t="shared" ref="H21:H22" si="17">F21*G21</f>
        <v>0</v>
      </c>
      <c r="I21" s="46"/>
      <c r="J21" s="46">
        <f t="shared" si="15"/>
        <v>0</v>
      </c>
      <c r="K21" s="47">
        <f t="shared" si="16"/>
        <v>0</v>
      </c>
    </row>
    <row r="22" spans="1:11" ht="25.8" customHeight="1" thickBot="1" x14ac:dyDescent="0.35">
      <c r="A22" s="20">
        <v>14</v>
      </c>
      <c r="B22" s="19"/>
      <c r="C22" s="21" t="s">
        <v>23</v>
      </c>
      <c r="D22" s="35" t="s">
        <v>43</v>
      </c>
      <c r="E22" s="22" t="s">
        <v>24</v>
      </c>
      <c r="F22" s="22">
        <v>1</v>
      </c>
      <c r="G22" s="23"/>
      <c r="H22" s="46">
        <f t="shared" si="17"/>
        <v>0</v>
      </c>
      <c r="I22" s="46"/>
      <c r="J22" s="46">
        <f t="shared" si="15"/>
        <v>0</v>
      </c>
      <c r="K22" s="47">
        <f t="shared" si="16"/>
        <v>0</v>
      </c>
    </row>
    <row r="23" spans="1:11" ht="25.8" customHeight="1" thickBot="1" x14ac:dyDescent="0.35">
      <c r="A23" s="32" t="s">
        <v>58</v>
      </c>
      <c r="B23" s="33"/>
      <c r="C23" s="33"/>
      <c r="D23" s="33"/>
      <c r="E23" s="33"/>
      <c r="F23" s="33"/>
      <c r="G23" s="34"/>
      <c r="H23" s="45">
        <f>SUM(H19:H22)</f>
        <v>0</v>
      </c>
      <c r="I23" s="48"/>
      <c r="J23" s="45">
        <f t="shared" ref="J23:J24" si="18">H23*I23</f>
        <v>0</v>
      </c>
      <c r="K23" s="49">
        <f t="shared" ref="K23:K24" si="19">H23+J23</f>
        <v>0</v>
      </c>
    </row>
    <row r="24" spans="1:11" ht="25.8" customHeight="1" thickBot="1" x14ac:dyDescent="0.35">
      <c r="A24" s="27">
        <v>15</v>
      </c>
      <c r="B24" s="11" t="s">
        <v>48</v>
      </c>
      <c r="C24" s="28" t="s">
        <v>30</v>
      </c>
      <c r="D24" s="29" t="s">
        <v>46</v>
      </c>
      <c r="E24" s="30" t="s">
        <v>31</v>
      </c>
      <c r="F24" s="30">
        <v>1</v>
      </c>
      <c r="G24" s="31"/>
      <c r="H24" s="46">
        <f t="shared" ref="H24" si="20">F24*G24</f>
        <v>0</v>
      </c>
      <c r="I24" s="46"/>
      <c r="J24" s="46">
        <f t="shared" si="18"/>
        <v>0</v>
      </c>
      <c r="K24" s="47">
        <f t="shared" si="19"/>
        <v>0</v>
      </c>
    </row>
    <row r="25" spans="1:11" ht="25.8" customHeight="1" thickBot="1" x14ac:dyDescent="0.35">
      <c r="A25" s="42" t="s">
        <v>67</v>
      </c>
      <c r="B25" s="43"/>
      <c r="C25" s="43"/>
      <c r="D25" s="43"/>
      <c r="E25" s="43"/>
      <c r="F25" s="43"/>
      <c r="G25" s="44"/>
      <c r="H25" s="45">
        <f>SUM(H21:H24)</f>
        <v>0</v>
      </c>
      <c r="I25" s="48"/>
      <c r="J25" s="45">
        <f t="shared" ref="J25" si="21">H25*I25</f>
        <v>0</v>
      </c>
      <c r="K25" s="49">
        <f t="shared" ref="K25" si="22">H25+J25</f>
        <v>0</v>
      </c>
    </row>
    <row r="26" spans="1:11" ht="26.4" customHeight="1" thickBot="1" x14ac:dyDescent="0.35">
      <c r="A26" s="24" t="s">
        <v>64</v>
      </c>
      <c r="B26" s="25"/>
      <c r="C26" s="25"/>
      <c r="D26" s="25"/>
      <c r="E26" s="25"/>
      <c r="F26" s="25"/>
      <c r="G26" s="26"/>
      <c r="H26" s="52">
        <f>H8+H11+H13+H18+H20+H23+H25</f>
        <v>0</v>
      </c>
      <c r="I26" s="53"/>
      <c r="J26" s="52">
        <f>J8+J11+J13+J18+J20+J23+J25</f>
        <v>0</v>
      </c>
      <c r="K26" s="52">
        <f>K8+K11+K13+K18+K20+K23+K25</f>
        <v>0</v>
      </c>
    </row>
    <row r="27" spans="1:11" x14ac:dyDescent="0.3">
      <c r="A27" s="41" t="s">
        <v>65</v>
      </c>
      <c r="B27" s="41"/>
      <c r="C27" s="41"/>
    </row>
    <row r="35" ht="40.799999999999997" customHeight="1" x14ac:dyDescent="0.3"/>
  </sheetData>
  <mergeCells count="13">
    <mergeCell ref="A23:G23"/>
    <mergeCell ref="A25:G25"/>
    <mergeCell ref="A26:G26"/>
    <mergeCell ref="A2:F2"/>
    <mergeCell ref="B4:B7"/>
    <mergeCell ref="B9:B10"/>
    <mergeCell ref="B21:B22"/>
    <mergeCell ref="B14:B17"/>
    <mergeCell ref="A8:G8"/>
    <mergeCell ref="A11:G11"/>
    <mergeCell ref="A13:G13"/>
    <mergeCell ref="A18:G18"/>
    <mergeCell ref="A20:G20"/>
  </mergeCells>
  <pageMargins left="0.70866141732283472" right="0.70866141732283472" top="0.74803149606299213" bottom="0.74803149606299213" header="0.31496062992125984" footer="0.31496062992125984"/>
  <pageSetup paperSize="9" scale="48" orientation="portrait" r:id="rId1"/>
  <headerFooter differentOddEven="1" differentFirst="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Formularz oferty</vt:lpstr>
      <vt:lpstr>Arkusz2</vt:lpstr>
      <vt:lpstr>Arkusz3</vt:lpstr>
      <vt:lpstr>'Formularz oferty'!Obszar_wydruku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Deployment</dc:creator>
  <cp:lastModifiedBy>Anna Jarosz</cp:lastModifiedBy>
  <cp:lastPrinted>2019-05-15T13:28:28Z</cp:lastPrinted>
  <dcterms:created xsi:type="dcterms:W3CDTF">2018-06-18T06:47:16Z</dcterms:created>
  <dcterms:modified xsi:type="dcterms:W3CDTF">2019-05-22T12:42:19Z</dcterms:modified>
</cp:coreProperties>
</file>