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6" yWindow="120" windowWidth="15360" windowHeight="11652"/>
  </bookViews>
  <sheets>
    <sheet name="cz. 1" sheetId="1" r:id="rId1"/>
    <sheet name="cz. 2" sheetId="2" r:id="rId2"/>
    <sheet name="cz. 3" sheetId="3" r:id="rId3"/>
    <sheet name="cz. 4" sheetId="4" r:id="rId4"/>
    <sheet name="cz. 5" sheetId="5" r:id="rId5"/>
    <sheet name="cz. 6" sheetId="6" r:id="rId6"/>
    <sheet name="cz. 7" sheetId="7" r:id="rId7"/>
    <sheet name="cz. 8" sheetId="8" r:id="rId8"/>
    <sheet name="cz. 9" sheetId="9" r:id="rId9"/>
    <sheet name="cz.10" sheetId="10" r:id="rId10"/>
    <sheet name="cz. 11" sheetId="11" r:id="rId11"/>
  </sheets>
  <calcPr calcId="145621"/>
</workbook>
</file>

<file path=xl/calcChain.xml><?xml version="1.0" encoding="utf-8"?>
<calcChain xmlns="http://schemas.openxmlformats.org/spreadsheetml/2006/main">
  <c r="G3" i="11" l="1"/>
  <c r="H3" i="10"/>
  <c r="H8" i="9"/>
  <c r="G4" i="8"/>
  <c r="G9" i="7"/>
  <c r="G12" i="6"/>
  <c r="G4" i="5"/>
  <c r="G5" i="4"/>
  <c r="G7" i="3"/>
  <c r="G6" i="2"/>
  <c r="G3" i="1"/>
</calcChain>
</file>

<file path=xl/sharedStrings.xml><?xml version="1.0" encoding="utf-8"?>
<sst xmlns="http://schemas.openxmlformats.org/spreadsheetml/2006/main" count="181" uniqueCount="93">
  <si>
    <t>LP.</t>
  </si>
  <si>
    <t>Nr części</t>
  </si>
  <si>
    <t>Nazwa przedmiotu zamówienia</t>
  </si>
  <si>
    <t>Parametry techniczne lub parametry równoważności*</t>
  </si>
  <si>
    <t xml:space="preserve">Rozmiar opakowania </t>
  </si>
  <si>
    <t>Ilość opakowań</t>
  </si>
  <si>
    <t>MPK</t>
  </si>
  <si>
    <t>SUMA</t>
  </si>
  <si>
    <t>Wartość brutto (cena jednostkowa za opakowanie x ilość opakowań + VAT)</t>
  </si>
  <si>
    <t xml:space="preserve">kask </t>
  </si>
  <si>
    <t>Kask ochronny biały, z polietylenu wysokiej gęstości (HDPE), chroniący przed promieniowaniem UV, z regulacją rozmiaru (w zakresie min. 53-63 cm), z otworami wentylacyjnymi,  regulacja rozmiaru pokrętłem; spełniający normy CE0082, EN 397, EN 50365</t>
  </si>
  <si>
    <t xml:space="preserve">obuwie ESD </t>
  </si>
  <si>
    <t>Buty ESD pełne, zapinane na rzepy lub sznurowadła, wyposażone w metalowy podnosek (rezystancja skórna wg EN 61340 wynosi pomiędzy 0,1MΩ do 35 MΩ) ze specjalną podeszwą antypoślizgową. Z regulacją tęgości. Wykonane z gładkiej skóry i ze skórzaną częścią wewnętrzną. Zgodne z normami CE, DIN EN 347-1, rozmiary w zakresie 36-46, kolor: dowolny</t>
  </si>
  <si>
    <t>damskie obuwie laboratoryjne</t>
  </si>
  <si>
    <t>Pełne buty z zakrytymi palcami, kolor biały:
 Podeszwa - o właściwościach antypoślizgowych, antystatycznych oraz antybakteryjnych, stabilna; możliwość regulacji tęgości stopy; wysokość podeszwy nie wyższa niż 3 cm. Materiały: podszewka i wyściółka- skóra naturalna, wierzch- skóra, wkładka- pianka lateksowa, rozmiary 36-43</t>
  </si>
  <si>
    <t>męskie obuwie laboratoryjne</t>
  </si>
  <si>
    <t>Pełne buty z zakrytą piętą i zakrytymi palcami, kolor biały: Materiały: spód - poliuretan antypoźlizgowy. Wyściółka z podeszwą - skóra; Cholewka - skóra (perforowana lub nie). Obuwie z zakrytymi palcami i piętą. Bez obcasa, płaskie. Rozmiary 38-46</t>
  </si>
  <si>
    <t>Nauszniki przeciwhałasowe</t>
  </si>
  <si>
    <t xml:space="preserve">Nauszniki przewidziane do pracy z w środowisku o natężeniu hałasu w zakresie 85-90 dB. Zgodne z normą PN-EN 352-1. Posiadające certyfikat CE. </t>
  </si>
  <si>
    <t>maska przeciwpyłowa P3 jednorazowa</t>
  </si>
  <si>
    <t>Chroni przed toksycznymi i wysoko toksycznymi cząsteczkami (też nanocząsteczkami), gdzie najwyższe dopuszczalne stężenie aerozolu nie przekracza 30 x NDS, wykonana z włókniny, 4-punktowe mocowanie, opaski na głowę pozwalające na indywidualne i bezpieczne dopasowanie, konstrukcja części twarzowej zapewniająca doskonałe dopasowanie do rysów twarzy, wyposażona w zawór wydechowy redukujący opory oddechowe i zapobiegający wzrostowi temperatury i wilgotności pod maską; po min. 8 sztuk w opakowaniu; zgodna z normą PN-EN 143 i PN-EN 149.</t>
  </si>
  <si>
    <t>maska przeciwpyłowa P2 jednorazowa</t>
  </si>
  <si>
    <t xml:space="preserve">Maska chroniąca przed szkodliwym działaniem pyłów, aerozoli cząstek stałych oraz aerozoli cząstek ciekłych, gdzie najwyższe dopuszczalne stężenie jest większe niż 0,05mg/m3,  o ile stężenie fazy rozproszonej aerozolu nie przekracza 10 x NDS, wykonana z włókniny, 4-punktowe mocowanie, opaski na głowę pozwalające na indywidualne i bezpieczne dopasowanie, konstrukcja części twarzowej zapewniająca doskonałe dopasowanie do rysów twarzy, wyposażona w zawór wydechowy redukujący opory oddechowe i zapobiegający wzrostowi temperatury i wilgotności pod maską; zgodna z normą PN-EN 143 i PN-EN 149; min. 8 szt. w opakowaniu lub równoważne; </t>
  </si>
  <si>
    <t xml:space="preserve">Osłona twarzy - przyłbica </t>
  </si>
  <si>
    <t xml:space="preserve">Osłona twarzy - przyłbica zgodna z EN 166, ekran wykonany z poliwęglanu, wymienny, lekki uchwyt na głowę z wyściółką,  umożliwiający dopasowanie do kształtu głowy, przeznaczony do ochrony przed rozpryskami cieczy i uderzeniami małych cząstek </t>
  </si>
  <si>
    <t>Wkładki przeciwhałasowe</t>
  </si>
  <si>
    <t>Wstępnie formowane wkładki wykonane z elastycznych materiałów, które dopasowują się do kształtu ucha; dostępne ze sznurkiem; uniwersalny rozmiar; przewidziane do pracy w środowisku o natężeniu hałasu w zakresie 85-87 dB</t>
  </si>
  <si>
    <t>2 szt</t>
  </si>
  <si>
    <t xml:space="preserve">Okulary chroniące przed UV </t>
  </si>
  <si>
    <t xml:space="preserve">Okulary przezroczyste, szybki wykonane z poliwęglanu, bezbarwne. Odporne na zarysowania, zapewniające 100 % ochronę przed UV. Regulowana długość i kąt nachylenia nauszników (min. 4 stopniowe),  miękkie pokrycie po wewnętrznej stronie. Przepuszczalność światła min. 85%. Umożliwiaja używanie razem z półmaską ochronną. Odporność na uderzenia ciała o wysokich prędkościach i niskiej energii w skrajnych temperaturach w przedziale min. (-5 do +55°C) Zgodność z normami: EN 166:2001 </t>
  </si>
  <si>
    <t>Okulary ochronne na okulary korekcyjne</t>
  </si>
  <si>
    <t>Okulary ochronne nakładane na okulary korekcyjne, regulacja długości ramion, ochrona przed promieniowaniem UV i uderzeniami , powłoka chroniąca przed zarysowaniami szkieł, miękkie ramiona.
Zapewniają minimalny kontakt z okularami korekcyjnymi. Wentylacja boczna 
EN 166 i EN170. Przeznaczone do ciągłego użytku, kolor soczewki: bezbarwna</t>
  </si>
  <si>
    <t xml:space="preserve">Gogle chroniące przed UV </t>
  </si>
  <si>
    <t xml:space="preserve">Gogle poliwęglanowe, chroniące przez rozpryskami płynu i pyłów. Kolor soczewki: bezbarwne, przezroczyste, odporne na zarysowania, powłoka ograniczająca parowanie. Odporność na uderzenia ciała o wysokiej prędkości i średniej energii. Zgodność z normami EN 166:2001. Przepuszczalność światła min. 90%. zapewniające 100 % ochronę przed UV. Klasa optyczna 1 - przystosowane do ciągłego użytku. </t>
  </si>
  <si>
    <t>Taśma ostrzegawcza biało-czerwona</t>
  </si>
  <si>
    <t>szerokość 70-80 mm, grubość min. 50 µm, długość min. 100 m</t>
  </si>
  <si>
    <t>Taśma ostrzegawcza żółto-czarna</t>
  </si>
  <si>
    <t>samoprzylepna, trwale przyklejająca się do podłoża, szerokość 50 - 80 mm, grubość min. 120 µm, długość 25-35 m</t>
  </si>
  <si>
    <t>rękawice nitrylowe bezpudrowe rozmiar od S do M</t>
  </si>
  <si>
    <t>Zgodne z EN 420, odpowiadają EN 455, EN 374, CE kategoria III, bezpudrowe, teksturowana powierzchnia umożliwiająca pewny chwyt, pasują na obie ręce, pakowane po min. 100 sztuk</t>
  </si>
  <si>
    <t>rękawice nitrylowe bezpudrowe rozmiar od L do XL</t>
  </si>
  <si>
    <t>Zgodne z EN 420, odpowiadają EN 455, EN 374, CE kategoria III, bezpudrowe, teksturowana powierzchnia umożliwiająca pewny chwyt, pasują na obie ręce; pakowane po min. 90 sztuk</t>
  </si>
  <si>
    <t>rękawice lateksowe bezpudrowe, rozmiar od S do L</t>
  </si>
  <si>
    <t>Odpowiadają normom EN388, EN374-2 Level 2, wykonane z lateksu, niepudrowane, niesterylne, hipoalergiczne, pasują na obie ręce, cienki rolowany rant; min. 100 szt. w opakowaniu</t>
  </si>
  <si>
    <t xml:space="preserve">rękawice lateksowe bezpudrowe, rozmiar XL </t>
  </si>
  <si>
    <t>Odpowiadają normom EN388, EN374-2 Level 2, wykonane z lateksu, niepudrowane, niesterylne, hipoalergiczne,pasują na obie ręce, cienki rolowany rant; min. 90 szt. w opakowaniu</t>
  </si>
  <si>
    <t>Rękawice odporne na chemikalia - chloroprenowe</t>
  </si>
  <si>
    <t>Zgodne z EN 420, 388 i EN 374, dwuwarstwowe: warstwa zewnętrzna chloropren, wewnętrzna nitryl; anatomiczny kształt, bardzo wysoka odporność na wiele chemikaliów i agresywnych gazów (rozcieńczone kwasy oraz zasady na poziomie 6, steżone kwasy, np. azotowy 50%, fluorowodorowy 40% na poziomie co najmniej 5); bardzo elastyczne, bardzo dobra odporność mechaniczna; długość min. 300 mm, grubość min. 0,6 mm, rozmiary w zakresie 8 (odpowiednio M)</t>
  </si>
  <si>
    <t>Zgodne z EN 420, 388 i EN 374, dwuwarstwowe: warstwa zewnętrzna chloropren, wewnętrzna nitryl; anatomiczny kształt, bardzo wysoka odporność na wiele chemikaliów i agresywnych gazów (rozcieńczone kwasy oraz zasady na poziomie 6, steżone kwasy, np. azotowy 50%, fluorowodorowy 40% na poziomie co najmniej 5); bardzo elastyczne, bardzo dobra odporność mechaniczna; długość min. 300 mm, grubość min. 0,6 mm, rozmiary w zakresie 9 (odpowiednio L)</t>
  </si>
  <si>
    <t>Zgodne z EN 420, 388 i EN 374, dwuwarstwowe: warstwa zewnętrzna chloropren, wewnętrzna nitryl; anatomiczny kształt, bardzo wysoka odporność na wiele chemikaliów i agresywnych gazów (rozcieńczone kwasy oraz zasady na poziomie 6, steżone kwasy, np. azotowy 50%, fluorowodorowy 40% na poziomie co najmniej 5); bardzo elastyczne, bardzo dobra odporność mechaniczna; długość min. 300 mm, grubość min. 0,6 mm, rozmiary w zakresie 10 (odpowiednio XL)</t>
  </si>
  <si>
    <t>Rękawice nitrylowe grube (roz. 7)</t>
  </si>
  <si>
    <t>Rękawice ochronne nitrylowe, do pracy z kwasami, smarami i rozpuszczalnikami. Rękawice niestetylne, zgodne z normą EN 374 i EN 388; Kat. III. Równoważne z rękawicami uvex Profastrong, minimalna grubość 0,38 mm, długość nie krótsze niż 330 mm. Rozmiar 7</t>
  </si>
  <si>
    <t>Rękawice nitrylowe grube (roz. 9)</t>
  </si>
  <si>
    <t>Rękawice ochronne nitrylowe, do pracy z kwasami, smarami i rozpuszczalnikami. Rękawice niestetylne, zgodne z normą EN 374 i EN 388; Kat. III. Równoważne z rękawicami uvex Profastrong, minimalna grubość 0,38 mm, długość nie krótsze niż 330 mm. Rozmiar 9</t>
  </si>
  <si>
    <t xml:space="preserve">rękawice do pracy z ciekłym azotem </t>
  </si>
  <si>
    <t>Przeznaczone do pracy w ekstremalnie niskiej temperaturze (do -160ºC) – np. prace z ciekłym azotem, zapewniające bardzo dobrą chwytność oraz z możliwoscią prania. Długość ok. 40 cm. Posiadające certyfikat CE</t>
  </si>
  <si>
    <t xml:space="preserve">rękawice robocze </t>
  </si>
  <si>
    <t>Rękawice robocze wykonane z dzianiny z nakropieniem, zakończone ściągaczem. Od strony chwytnej rękawicy nakropienie z PCV zapewniające dobrą chwytność przy przenoszeniu towarów, a także zwiększające trwałość rękawicy. Gramatura min. 450 g. Min. 50% bawełna.  Anatomiczny kciuk. Posiadające certyfikat CE. Rozmiar 8-12.</t>
  </si>
  <si>
    <t xml:space="preserve">Kamizelka ostrzegawcza w kolorze pomarańczowym ostrzegawczym z elementami odblaskowymi </t>
  </si>
  <si>
    <t>Kamizelka ostrzegawcza w kolorze pomarańczowym, z elementami odblaskowymi. Zapewniająca dobrą widoczność użytkownika nawet w niesprzyjających warunkach atmosferycznych. Produkt powinien być wykonany zgodnie z normamą europejską PN-EN 471. Na tyle kamizelki wytłoczone logo EIT+ (szt., rozmiar M-XXL)</t>
  </si>
  <si>
    <t>Fartuch roboczy bawełniany</t>
  </si>
  <si>
    <t>60-70% bawełny, 30-40% dodatków poliestru, do 5% innych dodatków, z kołnierzykiem, zapinany na guziki, rękaw długi z mankietem zapiany na guzik, dwie kieszenie boczne, jedna na lewej piersi, rozmiar w zakresie XS-XXXL, kolor: biały</t>
  </si>
  <si>
    <t>12 par</t>
  </si>
  <si>
    <t>Kurtka zimowa w kolorze pomarańczowym ostrzegawczym</t>
  </si>
  <si>
    <t xml:space="preserve">Kurtka przeciwdeszczowa ocieplana, zapinana na suwak i rzepy. Posiadająca kaptur ze ściągaczem, Rękawy zakończone ściągaczem. Kieszenie zewnętrzne min. 2, oraz min. 1 wewnętrzna. Taśmy odblaskowe w pasie, na piersiach i na rękawach. Rozmiary męska M-3XL, damka XS-XL. Możliwość odpięcia ocieplenia </t>
  </si>
  <si>
    <t>Spodnie ogrodniczki</t>
  </si>
  <si>
    <t>Spodnie robocze ogrodniczki, kolor: granatowy
- 65% poliester, 35% bawełna
 - gramatura 290 g/m2
- możliwość regulacji w pasie dzięki napom oraz w długości szelkami, które mają w tylnej partii dodatkowo gumkę
- dziewięć kieszeni: dwie boczne, na nogawce jedna duża na napę i trzy małe, z tyłu dwie w tym jedna na napę oraz jedna na telefon komórkowy
- dodatkowo dwie kieszenie w górnej partii spodni, w tym jedna na suwak - rozmiar M-XXXL</t>
  </si>
  <si>
    <t>Bluza robocza</t>
  </si>
  <si>
    <t>Bluza ochronna, kolor: granatowy
- 65% poliester, 35% bawełna
 - gramatura 270 g/m2
- zapewniona wytrzymałość i odporność na wytarcia
 - zapinana na suwak
- dwie kieszenie na suwak i napę z dodatkową kieszenią na telefon komórkowy
- na ramieniu kieszeń na suwak i rzep
- dodatkowy zaczep na identyfikator
- rękaw zakończony mankietem z regulacją na rzep
- przedłużany tył - rozmiar M-XXXL</t>
  </si>
  <si>
    <t>koszulka bawełniana</t>
  </si>
  <si>
    <t>Koszulka z krótkim rękawem, 100% bawełna, gramatura 170g/m2, kolor: granatowy i ciemny niebieski, rozmiar M-XXXL</t>
  </si>
  <si>
    <t>Fartuch ochronny do cieczy żrących (podgumowany)</t>
  </si>
  <si>
    <t xml:space="preserve">Fartuch ochronny zakładany na fartuch laboratoryjny, chroniący przed cieczami żrącymi, stężonymi kwasami, ługami. Spełniający normy: CE, kat. II, EN 14605, EN 343, EN 340 - rozmiar dla wzrostu 170-185 cm (L-XXL).
</t>
  </si>
  <si>
    <t>Przedni fartuch ochronny do cieczy kriogenicznych</t>
  </si>
  <si>
    <t>Fartuch tekstylny o dużej wytrzymałości mechanicznej, wodoodporny, o długości 105 - 115 cm, szerokość 60-70 cm, przystosowany do przelewania i rozlewania płynów kriogenicznych, do prac z cieczami chłodzącymi do  -180°C, w tym do pracy z ciekłym azotem w fazie gazowej, do prac z suchym lodem (-79°C) oraz z innymi cieczami kriogenicznymi np. He, Ar, H2, LN2; posiadający certyfikat CE kat. III oraz spełniający normy PN-EN ISO 13688:2013,  PN-EN 342:2006 lub równoważne; rozmiary dla wzrostu 170-185 cm</t>
  </si>
  <si>
    <t>Rękawice do pomieszczeń czystych</t>
  </si>
  <si>
    <t>Rękawice wielokrotnego użytku dla czysytch pomieszczeń  klasy clean room ISO 7 lub lepiej, z wewnętrzną powłoką PU dłoni, rozmiar M</t>
  </si>
  <si>
    <t>Wyściólki rekawic</t>
  </si>
  <si>
    <t>Wyściólki rękawic bezpalcowe, obureczne do Clean Roomów - rozmiary 6,7,8. Produkt wzorcowy VWR nr kat: 112-1193</t>
  </si>
  <si>
    <t>rękawiczki winylowe bezpudrowe</t>
  </si>
  <si>
    <t>klasa ISO 5, długośc ok 240mm +/- 10mm, rozmiary S,M,L</t>
  </si>
  <si>
    <t>Rękawiczki do pracy w HF</t>
  </si>
  <si>
    <t>polichloroprenowe, rozmiary 6,7,8. produkt wzorcowy VWR nr kat 112-3591</t>
  </si>
  <si>
    <t>Chusteczki do pomieszczeń czystych</t>
  </si>
  <si>
    <t>chysteczki do pomieszczeń typu clean room, klasa 1000, skład poliester, celuloza  lub poliester. Produkt wzrocowy VWR nr kat. 115-0597</t>
  </si>
  <si>
    <t>czepki jednorazowe</t>
  </si>
  <si>
    <t>czepki jednorazowe na głowę z gumką przeznaczone do pomieszczeń czystych klasa clean room</t>
  </si>
  <si>
    <t>13.8810</t>
  </si>
  <si>
    <t>13.8811</t>
  </si>
  <si>
    <t>ochraniacze na buty</t>
  </si>
  <si>
    <t>Odporne na działania wilgoci oraz na zabrudzenia Brak szwów pod stopą, Dł.×Wys.: około 360×150 mm</t>
  </si>
  <si>
    <t>Fartuch ochronny autoklawowalny</t>
  </si>
  <si>
    <t>skład - 100% bawełna, kolor biały, gramatura 180 - 230 g/m2, z kołnierzykiem, zapinany na zatrzaski, rękaw długi z zapinanym mankietem lub ściągaczem, z tyłu pasek do regulacji tęgości, długość 3/4 (100 - 115 cm), dwie kieszenie boczne, jedna na lewej piersi; odporny na utratę wymiarów i pranie w  temp. 95°C, kurczliwość materiału max. 2%; rozmiar w zakresie XS-XXL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</si>
</sst>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zł&quot;* #,##0.00_);_(&quot;zł&quot;* \(#,##0.00\);_(&quot;zł&quot;* &quot;-&quot;??_);_(@_)"/>
    <numFmt numFmtId="165" formatCode="_(* #,##0.00_);_(* \(#,##0.00\);_(* &quot;-&quot;??_);_(@_)"/>
    <numFmt numFmtId="166" formatCode="#,##0.00\ &quot;zł&quot;"/>
  </numFmts>
  <fonts count="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9"/>
      <color theme="1"/>
      <name val="Czcionka tekstu podstawowego"/>
      <charset val="238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0" fontId="3" fillId="0" borderId="0"/>
    <xf numFmtId="0" fontId="4" fillId="0" borderId="0"/>
    <xf numFmtId="165" fontId="4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/>
  </cellStyleXfs>
  <cellXfs count="11">
    <xf numFmtId="0" fontId="0" fillId="0" borderId="0" xfId="0"/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textRotation="90" wrapText="1"/>
    </xf>
    <xf numFmtId="0" fontId="6" fillId="3" borderId="4" xfId="1" applyFont="1" applyFill="1" applyBorder="1" applyAlignment="1">
      <alignment horizontal="center" vertical="center" wrapText="1"/>
    </xf>
    <xf numFmtId="166" fontId="7" fillId="0" borderId="1" xfId="0" applyNumberFormat="1" applyFont="1" applyFill="1" applyBorder="1" applyAlignment="1">
      <alignment horizontal="center" vertical="center" wrapText="1"/>
    </xf>
    <xf numFmtId="166" fontId="7" fillId="0" borderId="1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11">
    <cellStyle name="Dziesiętny 2" xfId="4"/>
    <cellStyle name="Dziesiętny 3" xfId="9"/>
    <cellStyle name="Normal 2" xfId="10"/>
    <cellStyle name="Normalny" xfId="0" builtinId="0"/>
    <cellStyle name="Normalny 2" xfId="2"/>
    <cellStyle name="Normalny 3" xfId="3"/>
    <cellStyle name="Normalny 4" xfId="5"/>
    <cellStyle name="Normalny 5" xfId="7"/>
    <cellStyle name="Normalny 6" xfId="1"/>
    <cellStyle name="Walutowy 2" xfId="8"/>
    <cellStyle name="Walutowy 3" xfId="6"/>
  </cellStyles>
  <dxfs count="16">
    <dxf>
      <font>
        <b/>
        <i val="0"/>
      </font>
    </dxf>
    <dxf>
      <font>
        <b/>
        <i val="0"/>
        <strike val="0"/>
      </font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>
        <top style="thin">
          <color theme="0" tint="-0.34998626667073579"/>
        </top>
      </border>
    </dxf>
    <dxf>
      <font>
        <b/>
        <color theme="1"/>
      </font>
    </dxf>
    <dxf>
      <font>
        <b/>
        <color theme="1"/>
      </font>
      <fill>
        <patternFill patternType="solid">
          <fgColor theme="0" tint="-0.14999847407452621"/>
          <bgColor theme="0" tint="-0.14999847407452621"/>
        </patternFill>
      </fill>
      <border>
        <top style="thin">
          <color theme="0" tint="-0.34998626667073579"/>
        </top>
        <bottom style="thin">
          <color theme="0" tint="-0.34998626667073579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</font>
    </dxf>
    <dxf>
      <border>
        <left style="thin">
          <color theme="0" tint="-0.44999542222357858"/>
        </left>
        <right style="thin">
          <color theme="0" tint="-0.44999542222357858"/>
        </right>
        <top style="thin">
          <color theme="0" tint="-0.44999542222357858"/>
        </top>
        <bottom style="thin">
          <color theme="0" tint="-0.44999542222357858"/>
        </bottom>
      </border>
    </dxf>
    <dxf>
      <border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</dxf>
    <dxf>
      <border>
        <right style="thin">
          <color theme="1" tint="0.499984740745262"/>
        </right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</border>
    </dxf>
    <dxf>
      <font>
        <b/>
        <color theme="1"/>
      </font>
      <border>
        <left style="medium">
          <color theme="1" tint="0.499984740745262"/>
        </left>
        <right style="medium">
          <color theme="1" tint="0.499984740745262"/>
        </right>
        <top style="medium">
          <color theme="1" tint="0.499984740745262"/>
        </top>
        <bottom style="medium">
          <color theme="1" tint="0.499984740745262"/>
        </bottom>
        <horizontal style="thin">
          <color theme="0"/>
        </horizontal>
      </border>
    </dxf>
    <dxf>
      <font>
        <color theme="1"/>
      </font>
      <border>
        <left style="thin">
          <color theme="1"/>
        </left>
        <right style="thin">
          <color theme="1"/>
        </right>
        <top style="thin">
          <color theme="1"/>
        </top>
        <bottom style="thin">
          <color theme="1"/>
        </bottom>
        <vertical style="thin">
          <color theme="1"/>
        </vertical>
        <horizontal style="thin">
          <color theme="1"/>
        </horizontal>
      </border>
    </dxf>
  </dxfs>
  <tableStyles count="1" defaultTableStyle="TableStyleMedium2" defaultPivotStyle="PivotStyleLight16">
    <tableStyle name="! MOJ PivotStyleLight8 2" table="0" count="16">
      <tableStyleElement type="wholeTable" dxfId="15"/>
      <tableStyleElement type="headerRow" dxfId="14"/>
      <tableStyleElement type="totalRow" dxfId="13"/>
      <tableStyleElement type="firstColumn" dxfId="12"/>
      <tableStyleElement type="firstRowStripe" dxfId="11"/>
      <tableStyleElement type="firstColumnStripe" dxfId="10"/>
      <tableStyleElement type="secondColumnStripe" dxfId="9"/>
      <tableStyleElement type="firstHeaderCell" dxfId="8"/>
      <tableStyleElement type="firstSubtotalColumn" dxfId="7"/>
      <tableStyleElement type="firstSubtotalRow" dxfId="6"/>
      <tableStyleElement type="secondSubtotalRow" dxfId="5"/>
      <tableStyleElement type="secondColumnSubheading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"/>
  <sheetViews>
    <sheetView tabSelected="1" zoomScaleNormal="100" workbookViewId="0">
      <selection activeCell="A3" sqref="A3:F3"/>
    </sheetView>
  </sheetViews>
  <sheetFormatPr defaultRowHeight="14.4"/>
  <cols>
    <col min="3" max="3" width="20.6640625" customWidth="1"/>
    <col min="4" max="4" width="52.33203125" customWidth="1"/>
    <col min="7" max="7" width="25.88671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40.799999999999997">
      <c r="A2" s="1">
        <v>1</v>
      </c>
      <c r="B2" s="2">
        <v>1</v>
      </c>
      <c r="C2" s="2" t="s">
        <v>9</v>
      </c>
      <c r="D2" s="2" t="s">
        <v>10</v>
      </c>
      <c r="E2" s="2">
        <v>1</v>
      </c>
      <c r="F2" s="2">
        <v>1</v>
      </c>
      <c r="G2" s="6"/>
    </row>
    <row r="3" spans="1:7">
      <c r="A3" s="8" t="s">
        <v>7</v>
      </c>
      <c r="B3" s="9"/>
      <c r="C3" s="9"/>
      <c r="D3" s="9"/>
      <c r="E3" s="9"/>
      <c r="F3" s="9"/>
      <c r="G3" s="7">
        <f>SUM(G2)</f>
        <v>0</v>
      </c>
    </row>
  </sheetData>
  <mergeCells count="1">
    <mergeCell ref="A3:F3"/>
  </mergeCells>
  <pageMargins left="0.7" right="0.7" top="0.75" bottom="0.75" header="0.3" footer="0.3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"/>
  <sheetViews>
    <sheetView zoomScaleNormal="100" workbookViewId="0">
      <selection activeCell="A6" sqref="A6:F6"/>
    </sheetView>
  </sheetViews>
  <sheetFormatPr defaultRowHeight="14.4"/>
  <cols>
    <col min="3" max="3" width="20.6640625" customWidth="1"/>
    <col min="4" max="4" width="52.33203125" customWidth="1"/>
    <col min="7" max="7" width="25.88671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51">
      <c r="A2" s="1">
        <v>2</v>
      </c>
      <c r="B2" s="2">
        <v>1</v>
      </c>
      <c r="C2" s="2" t="s">
        <v>11</v>
      </c>
      <c r="D2" s="2" t="s">
        <v>12</v>
      </c>
      <c r="E2" s="2">
        <v>1</v>
      </c>
      <c r="F2" s="2">
        <v>6</v>
      </c>
      <c r="G2" s="6"/>
    </row>
    <row r="3" spans="1:7" ht="51">
      <c r="A3" s="1">
        <v>2</v>
      </c>
      <c r="B3" s="2">
        <v>2</v>
      </c>
      <c r="C3" s="2" t="s">
        <v>13</v>
      </c>
      <c r="D3" s="2" t="s">
        <v>14</v>
      </c>
      <c r="E3" s="2">
        <v>1</v>
      </c>
      <c r="F3" s="2">
        <v>6</v>
      </c>
      <c r="G3" s="6"/>
    </row>
    <row r="4" spans="1:7" ht="40.799999999999997">
      <c r="A4" s="1">
        <v>2</v>
      </c>
      <c r="B4" s="2">
        <v>3</v>
      </c>
      <c r="C4" s="2" t="s">
        <v>15</v>
      </c>
      <c r="D4" s="2" t="s">
        <v>16</v>
      </c>
      <c r="E4" s="2">
        <v>1</v>
      </c>
      <c r="F4" s="2">
        <v>6</v>
      </c>
      <c r="G4" s="6"/>
    </row>
    <row r="5" spans="1:7" hidden="1">
      <c r="A5" s="1">
        <v>2</v>
      </c>
      <c r="B5" s="2">
        <v>4</v>
      </c>
      <c r="C5" s="2"/>
      <c r="D5" s="2"/>
      <c r="E5" s="2"/>
      <c r="F5" s="2"/>
      <c r="G5" s="6"/>
    </row>
    <row r="6" spans="1:7">
      <c r="A6" s="8" t="s">
        <v>7</v>
      </c>
      <c r="B6" s="9"/>
      <c r="C6" s="9"/>
      <c r="D6" s="9"/>
      <c r="E6" s="9"/>
      <c r="F6" s="9"/>
      <c r="G6" s="7">
        <f>SUM(G2:G4)</f>
        <v>0</v>
      </c>
    </row>
  </sheetData>
  <mergeCells count="1">
    <mergeCell ref="A6:F6"/>
  </mergeCells>
  <pageMargins left="0.7" right="0.7" top="0.75" bottom="0.75" header="0.3" footer="0.3"/>
  <pageSetup paperSize="9" scale="9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"/>
  <sheetViews>
    <sheetView zoomScaleNormal="100" workbookViewId="0">
      <selection activeCell="A7" sqref="A7:F7"/>
    </sheetView>
  </sheetViews>
  <sheetFormatPr defaultRowHeight="14.4"/>
  <cols>
    <col min="3" max="3" width="20.6640625" customWidth="1"/>
    <col min="4" max="4" width="52.33203125" customWidth="1"/>
    <col min="7" max="7" width="25.88671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20.399999999999999">
      <c r="A2" s="1">
        <v>3</v>
      </c>
      <c r="B2" s="2">
        <v>1</v>
      </c>
      <c r="C2" s="2" t="s">
        <v>17</v>
      </c>
      <c r="D2" s="2" t="s">
        <v>18</v>
      </c>
      <c r="E2" s="2">
        <v>1</v>
      </c>
      <c r="F2" s="2">
        <v>2</v>
      </c>
      <c r="G2" s="6"/>
    </row>
    <row r="3" spans="1:7" ht="81.599999999999994">
      <c r="A3" s="1">
        <v>3</v>
      </c>
      <c r="B3" s="2">
        <v>2</v>
      </c>
      <c r="C3" s="2" t="s">
        <v>19</v>
      </c>
      <c r="D3" s="2" t="s">
        <v>20</v>
      </c>
      <c r="E3" s="2">
        <v>8</v>
      </c>
      <c r="F3" s="2">
        <v>1</v>
      </c>
      <c r="G3" s="6"/>
    </row>
    <row r="4" spans="1:7" ht="91.8">
      <c r="A4" s="1">
        <v>3</v>
      </c>
      <c r="B4" s="2">
        <v>3</v>
      </c>
      <c r="C4" s="2" t="s">
        <v>21</v>
      </c>
      <c r="D4" s="2" t="s">
        <v>22</v>
      </c>
      <c r="E4" s="2">
        <v>8</v>
      </c>
      <c r="F4" s="2">
        <v>1</v>
      </c>
      <c r="G4" s="6"/>
    </row>
    <row r="5" spans="1:7" ht="40.799999999999997">
      <c r="A5" s="1">
        <v>3</v>
      </c>
      <c r="B5" s="2">
        <v>4</v>
      </c>
      <c r="C5" s="2" t="s">
        <v>23</v>
      </c>
      <c r="D5" s="2" t="s">
        <v>24</v>
      </c>
      <c r="E5" s="2">
        <v>1</v>
      </c>
      <c r="F5" s="2">
        <v>1</v>
      </c>
      <c r="G5" s="6"/>
    </row>
    <row r="6" spans="1:7" ht="30.6">
      <c r="A6" s="1">
        <v>3</v>
      </c>
      <c r="B6" s="2">
        <v>5</v>
      </c>
      <c r="C6" s="2" t="s">
        <v>25</v>
      </c>
      <c r="D6" s="2" t="s">
        <v>26</v>
      </c>
      <c r="E6" s="2" t="s">
        <v>27</v>
      </c>
      <c r="F6" s="2">
        <v>200</v>
      </c>
      <c r="G6" s="6"/>
    </row>
    <row r="7" spans="1:7">
      <c r="A7" s="8" t="s">
        <v>7</v>
      </c>
      <c r="B7" s="9"/>
      <c r="C7" s="9"/>
      <c r="D7" s="9"/>
      <c r="E7" s="9"/>
      <c r="F7" s="9"/>
      <c r="G7" s="7">
        <f>SUM(G2:G6)</f>
        <v>0</v>
      </c>
    </row>
  </sheetData>
  <mergeCells count="1">
    <mergeCell ref="A7:F7"/>
  </mergeCells>
  <pageMargins left="0.7" right="0.7" top="0.75" bottom="0.75" header="0.3" footer="0.3"/>
  <pageSetup paperSize="9" scale="9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"/>
  <sheetViews>
    <sheetView topLeftCell="A2" zoomScaleNormal="100" workbookViewId="0">
      <selection activeCell="A5" sqref="A5:F5"/>
    </sheetView>
  </sheetViews>
  <sheetFormatPr defaultRowHeight="14.4"/>
  <cols>
    <col min="3" max="3" width="20.6640625" customWidth="1"/>
    <col min="4" max="4" width="52.33203125" customWidth="1"/>
    <col min="7" max="7" width="25.88671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71.400000000000006">
      <c r="A2" s="1">
        <v>4</v>
      </c>
      <c r="B2" s="2">
        <v>1</v>
      </c>
      <c r="C2" s="2" t="s">
        <v>28</v>
      </c>
      <c r="D2" s="2" t="s">
        <v>29</v>
      </c>
      <c r="E2" s="2">
        <v>1</v>
      </c>
      <c r="F2" s="2">
        <v>6</v>
      </c>
      <c r="G2" s="6"/>
    </row>
    <row r="3" spans="1:7" ht="51">
      <c r="A3" s="1">
        <v>4</v>
      </c>
      <c r="B3" s="2">
        <v>2</v>
      </c>
      <c r="C3" s="2" t="s">
        <v>30</v>
      </c>
      <c r="D3" s="2" t="s">
        <v>31</v>
      </c>
      <c r="E3" s="2">
        <v>1</v>
      </c>
      <c r="F3" s="2">
        <v>3</v>
      </c>
      <c r="G3" s="6"/>
    </row>
    <row r="4" spans="1:7" ht="61.2">
      <c r="A4" s="1">
        <v>4</v>
      </c>
      <c r="B4" s="2">
        <v>3</v>
      </c>
      <c r="C4" s="2" t="s">
        <v>32</v>
      </c>
      <c r="D4" s="2" t="s">
        <v>33</v>
      </c>
      <c r="E4" s="2">
        <v>1</v>
      </c>
      <c r="F4" s="2">
        <v>6</v>
      </c>
      <c r="G4" s="6"/>
    </row>
    <row r="5" spans="1:7">
      <c r="A5" s="8" t="s">
        <v>7</v>
      </c>
      <c r="B5" s="9"/>
      <c r="C5" s="9"/>
      <c r="D5" s="9"/>
      <c r="E5" s="9"/>
      <c r="F5" s="9"/>
      <c r="G5" s="7">
        <f>SUM(G2:G4)</f>
        <v>0</v>
      </c>
    </row>
  </sheetData>
  <mergeCells count="1">
    <mergeCell ref="A5:F5"/>
  </mergeCells>
  <pageMargins left="0.7" right="0.7" top="0.75" bottom="0.75" header="0.3" footer="0.3"/>
  <pageSetup paperSize="9" scale="9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zoomScaleNormal="100" workbookViewId="0">
      <selection activeCell="A4" sqref="A4:F4"/>
    </sheetView>
  </sheetViews>
  <sheetFormatPr defaultRowHeight="14.4"/>
  <cols>
    <col min="3" max="3" width="27.6640625" customWidth="1"/>
    <col min="4" max="4" width="39" customWidth="1"/>
    <col min="7" max="7" width="22.5546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20.399999999999999">
      <c r="A2" s="1">
        <v>5</v>
      </c>
      <c r="B2" s="2">
        <v>1</v>
      </c>
      <c r="C2" s="2" t="s">
        <v>34</v>
      </c>
      <c r="D2" s="2" t="s">
        <v>35</v>
      </c>
      <c r="E2" s="2">
        <v>1</v>
      </c>
      <c r="F2" s="2">
        <v>2</v>
      </c>
      <c r="G2" s="6"/>
    </row>
    <row r="3" spans="1:7" ht="20.399999999999999">
      <c r="A3" s="1">
        <v>5</v>
      </c>
      <c r="B3" s="2">
        <v>2</v>
      </c>
      <c r="C3" s="2" t="s">
        <v>36</v>
      </c>
      <c r="D3" s="2" t="s">
        <v>37</v>
      </c>
      <c r="E3" s="2">
        <v>1</v>
      </c>
      <c r="F3" s="2">
        <v>2</v>
      </c>
      <c r="G3" s="6"/>
    </row>
    <row r="4" spans="1:7">
      <c r="A4" s="8" t="s">
        <v>7</v>
      </c>
      <c r="B4" s="9"/>
      <c r="C4" s="9"/>
      <c r="D4" s="9"/>
      <c r="E4" s="9"/>
      <c r="F4" s="9"/>
      <c r="G4" s="7">
        <f>SUM(G2:G3)</f>
        <v>0</v>
      </c>
    </row>
  </sheetData>
  <mergeCells count="1">
    <mergeCell ref="A4:F4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opLeftCell="A8" zoomScaleNormal="100" workbookViewId="0">
      <selection activeCell="A12" sqref="A12:F12"/>
    </sheetView>
  </sheetViews>
  <sheetFormatPr defaultRowHeight="14.4"/>
  <cols>
    <col min="3" max="3" width="27.6640625" customWidth="1"/>
    <col min="4" max="4" width="39" customWidth="1"/>
    <col min="7" max="7" width="22.5546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40.799999999999997">
      <c r="A2" s="1">
        <v>6</v>
      </c>
      <c r="B2" s="2">
        <v>1</v>
      </c>
      <c r="C2" s="2" t="s">
        <v>38</v>
      </c>
      <c r="D2" s="2" t="s">
        <v>39</v>
      </c>
      <c r="E2" s="2">
        <v>100</v>
      </c>
      <c r="F2" s="2">
        <v>100</v>
      </c>
      <c r="G2" s="6"/>
    </row>
    <row r="3" spans="1:7" ht="30.6">
      <c r="A3" s="1">
        <v>6</v>
      </c>
      <c r="B3" s="2">
        <v>2</v>
      </c>
      <c r="C3" s="2" t="s">
        <v>40</v>
      </c>
      <c r="D3" s="2" t="s">
        <v>41</v>
      </c>
      <c r="E3" s="2">
        <v>90</v>
      </c>
      <c r="F3" s="2">
        <v>100</v>
      </c>
      <c r="G3" s="6"/>
    </row>
    <row r="4" spans="1:7" ht="40.799999999999997">
      <c r="A4" s="1">
        <v>6</v>
      </c>
      <c r="B4" s="2">
        <v>3</v>
      </c>
      <c r="C4" s="2" t="s">
        <v>42</v>
      </c>
      <c r="D4" s="2" t="s">
        <v>43</v>
      </c>
      <c r="E4" s="2">
        <v>100</v>
      </c>
      <c r="F4" s="2">
        <v>150</v>
      </c>
      <c r="G4" s="6"/>
    </row>
    <row r="5" spans="1:7" ht="30.6">
      <c r="A5" s="1">
        <v>6</v>
      </c>
      <c r="B5" s="2">
        <v>4</v>
      </c>
      <c r="C5" s="2" t="s">
        <v>44</v>
      </c>
      <c r="D5" s="2" t="s">
        <v>45</v>
      </c>
      <c r="E5" s="2">
        <v>90</v>
      </c>
      <c r="F5" s="2">
        <v>50</v>
      </c>
      <c r="G5" s="6"/>
    </row>
    <row r="6" spans="1:7" ht="91.8">
      <c r="A6" s="1">
        <v>6</v>
      </c>
      <c r="B6" s="2">
        <v>5</v>
      </c>
      <c r="C6" s="3" t="s">
        <v>46</v>
      </c>
      <c r="D6" s="2" t="s">
        <v>47</v>
      </c>
      <c r="E6" s="2">
        <v>1</v>
      </c>
      <c r="F6" s="2">
        <v>2</v>
      </c>
      <c r="G6" s="6"/>
    </row>
    <row r="7" spans="1:7" ht="91.8">
      <c r="A7" s="1">
        <v>6</v>
      </c>
      <c r="B7" s="2">
        <v>6</v>
      </c>
      <c r="C7" s="2" t="s">
        <v>46</v>
      </c>
      <c r="D7" s="2" t="s">
        <v>48</v>
      </c>
      <c r="E7" s="2">
        <v>1</v>
      </c>
      <c r="F7" s="2">
        <v>2</v>
      </c>
      <c r="G7" s="6"/>
    </row>
    <row r="8" spans="1:7" ht="91.8">
      <c r="A8" s="1">
        <v>6</v>
      </c>
      <c r="B8" s="2">
        <v>7</v>
      </c>
      <c r="C8" s="2" t="s">
        <v>46</v>
      </c>
      <c r="D8" s="2" t="s">
        <v>49</v>
      </c>
      <c r="E8" s="2">
        <v>1</v>
      </c>
      <c r="F8" s="2">
        <v>2</v>
      </c>
      <c r="G8" s="6"/>
    </row>
    <row r="9" spans="1:7" ht="51">
      <c r="A9" s="1">
        <v>6</v>
      </c>
      <c r="B9" s="2">
        <v>8</v>
      </c>
      <c r="C9" s="2" t="s">
        <v>50</v>
      </c>
      <c r="D9" s="2" t="s">
        <v>51</v>
      </c>
      <c r="E9" s="2">
        <v>12</v>
      </c>
      <c r="F9" s="2">
        <v>1</v>
      </c>
      <c r="G9" s="6"/>
    </row>
    <row r="10" spans="1:7" ht="51">
      <c r="A10" s="1">
        <v>6</v>
      </c>
      <c r="B10" s="2">
        <v>9</v>
      </c>
      <c r="C10" s="2" t="s">
        <v>52</v>
      </c>
      <c r="D10" s="2" t="s">
        <v>53</v>
      </c>
      <c r="E10" s="2">
        <v>12</v>
      </c>
      <c r="F10" s="2">
        <v>1</v>
      </c>
      <c r="G10" s="6"/>
    </row>
    <row r="11" spans="1:7" ht="40.799999999999997">
      <c r="A11" s="1">
        <v>6</v>
      </c>
      <c r="B11" s="2">
        <v>10</v>
      </c>
      <c r="C11" s="2" t="s">
        <v>54</v>
      </c>
      <c r="D11" s="2" t="s">
        <v>55</v>
      </c>
      <c r="E11" s="2">
        <v>1</v>
      </c>
      <c r="F11" s="2">
        <v>2</v>
      </c>
      <c r="G11" s="6"/>
    </row>
    <row r="12" spans="1:7">
      <c r="A12" s="8" t="s">
        <v>7</v>
      </c>
      <c r="B12" s="9"/>
      <c r="C12" s="9"/>
      <c r="D12" s="9"/>
      <c r="E12" s="9"/>
      <c r="F12" s="9"/>
      <c r="G12" s="7">
        <f>SUM(G2:G11)</f>
        <v>0</v>
      </c>
    </row>
  </sheetData>
  <mergeCells count="1">
    <mergeCell ref="A12:F12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topLeftCell="A4" zoomScaleNormal="100" workbookViewId="0">
      <selection activeCell="D12" sqref="D12"/>
    </sheetView>
  </sheetViews>
  <sheetFormatPr defaultRowHeight="14.4"/>
  <cols>
    <col min="3" max="3" width="27.6640625" customWidth="1"/>
    <col min="4" max="4" width="42.5546875" customWidth="1"/>
    <col min="7" max="7" width="22.5546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61.2">
      <c r="A2" s="1">
        <v>7</v>
      </c>
      <c r="B2" s="2">
        <v>1</v>
      </c>
      <c r="C2" s="2" t="s">
        <v>56</v>
      </c>
      <c r="D2" s="2" t="s">
        <v>57</v>
      </c>
      <c r="E2" s="2" t="s">
        <v>62</v>
      </c>
      <c r="F2" s="2">
        <v>2</v>
      </c>
      <c r="G2" s="6"/>
    </row>
    <row r="3" spans="1:7" ht="51">
      <c r="A3" s="1">
        <v>7</v>
      </c>
      <c r="B3" s="2">
        <v>2</v>
      </c>
      <c r="C3" s="2" t="s">
        <v>58</v>
      </c>
      <c r="D3" s="2" t="s">
        <v>59</v>
      </c>
      <c r="E3" s="2">
        <v>1</v>
      </c>
      <c r="F3" s="2">
        <v>3</v>
      </c>
      <c r="G3" s="6"/>
    </row>
    <row r="4" spans="1:7" ht="40.799999999999997">
      <c r="A4" s="1">
        <v>7</v>
      </c>
      <c r="B4" s="2">
        <v>3</v>
      </c>
      <c r="C4" s="2" t="s">
        <v>60</v>
      </c>
      <c r="D4" s="2" t="s">
        <v>61</v>
      </c>
      <c r="E4" s="2">
        <v>1</v>
      </c>
      <c r="F4" s="2">
        <v>20</v>
      </c>
      <c r="G4" s="6"/>
    </row>
    <row r="5" spans="1:7" ht="51">
      <c r="A5" s="1">
        <v>7</v>
      </c>
      <c r="B5" s="2">
        <v>4</v>
      </c>
      <c r="C5" s="2" t="s">
        <v>63</v>
      </c>
      <c r="D5" s="2" t="s">
        <v>64</v>
      </c>
      <c r="E5" s="2">
        <v>1</v>
      </c>
      <c r="F5" s="2">
        <v>6</v>
      </c>
      <c r="G5" s="6"/>
    </row>
    <row r="6" spans="1:7" ht="102">
      <c r="A6" s="1">
        <v>7</v>
      </c>
      <c r="B6" s="2">
        <v>5</v>
      </c>
      <c r="C6" s="2" t="s">
        <v>65</v>
      </c>
      <c r="D6" s="2" t="s">
        <v>66</v>
      </c>
      <c r="E6" s="2">
        <v>1</v>
      </c>
      <c r="F6" s="2">
        <v>5</v>
      </c>
      <c r="G6" s="6"/>
    </row>
    <row r="7" spans="1:7" ht="112.2">
      <c r="A7" s="1">
        <v>7</v>
      </c>
      <c r="B7" s="2">
        <v>6</v>
      </c>
      <c r="C7" s="2" t="s">
        <v>67</v>
      </c>
      <c r="D7" s="2" t="s">
        <v>68</v>
      </c>
      <c r="E7" s="2">
        <v>1</v>
      </c>
      <c r="F7" s="2">
        <v>5</v>
      </c>
      <c r="G7" s="6"/>
    </row>
    <row r="8" spans="1:7" ht="20.399999999999999">
      <c r="A8" s="1">
        <v>7</v>
      </c>
      <c r="B8" s="2">
        <v>7</v>
      </c>
      <c r="C8" s="2" t="s">
        <v>69</v>
      </c>
      <c r="D8" s="2" t="s">
        <v>70</v>
      </c>
      <c r="E8" s="2">
        <v>1</v>
      </c>
      <c r="F8" s="2">
        <v>10</v>
      </c>
      <c r="G8" s="6"/>
    </row>
    <row r="9" spans="1:7">
      <c r="A9" s="8" t="s">
        <v>7</v>
      </c>
      <c r="B9" s="9"/>
      <c r="C9" s="9"/>
      <c r="D9" s="9"/>
      <c r="E9" s="9"/>
      <c r="F9" s="9"/>
      <c r="G9" s="7">
        <f>SUM(G2:G8)</f>
        <v>0</v>
      </c>
    </row>
  </sheetData>
  <mergeCells count="1">
    <mergeCell ref="A9:F9"/>
  </mergeCells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"/>
  <sheetViews>
    <sheetView zoomScaleNormal="100" workbookViewId="0">
      <selection activeCell="D8" sqref="D8"/>
    </sheetView>
  </sheetViews>
  <sheetFormatPr defaultRowHeight="14.4"/>
  <cols>
    <col min="3" max="3" width="27.6640625" customWidth="1"/>
    <col min="4" max="4" width="39" customWidth="1"/>
    <col min="7" max="7" width="22.5546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51">
      <c r="A2" s="1">
        <v>8</v>
      </c>
      <c r="B2" s="2">
        <v>1</v>
      </c>
      <c r="C2" s="2" t="s">
        <v>71</v>
      </c>
      <c r="D2" s="2" t="s">
        <v>72</v>
      </c>
      <c r="E2" s="2">
        <v>1</v>
      </c>
      <c r="F2" s="2">
        <v>2</v>
      </c>
      <c r="G2" s="6"/>
    </row>
    <row r="3" spans="1:7" ht="91.8">
      <c r="A3" s="1">
        <v>8</v>
      </c>
      <c r="B3" s="2">
        <v>2</v>
      </c>
      <c r="C3" s="2" t="s">
        <v>73</v>
      </c>
      <c r="D3" s="2" t="s">
        <v>74</v>
      </c>
      <c r="E3" s="2">
        <v>1</v>
      </c>
      <c r="F3" s="2">
        <v>1</v>
      </c>
      <c r="G3" s="6"/>
    </row>
    <row r="4" spans="1:7">
      <c r="A4" s="8" t="s">
        <v>7</v>
      </c>
      <c r="B4" s="9"/>
      <c r="C4" s="9"/>
      <c r="D4" s="9"/>
      <c r="E4" s="9"/>
      <c r="F4" s="9"/>
      <c r="G4" s="7">
        <f>SUM(G2:G3)</f>
        <v>0</v>
      </c>
    </row>
  </sheetData>
  <mergeCells count="1">
    <mergeCell ref="A4:F4"/>
  </mergeCells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opLeftCell="A2" zoomScaleNormal="100" workbookViewId="0">
      <selection activeCell="G12" sqref="G12"/>
    </sheetView>
  </sheetViews>
  <sheetFormatPr defaultRowHeight="14.4"/>
  <cols>
    <col min="3" max="3" width="27.6640625" customWidth="1"/>
    <col min="4" max="4" width="39" customWidth="1"/>
    <col min="8" max="8" width="22.5546875" customWidth="1"/>
  </cols>
  <sheetData>
    <row r="1" spans="1:8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6</v>
      </c>
      <c r="H1" s="5" t="s">
        <v>8</v>
      </c>
    </row>
    <row r="2" spans="1:8" ht="30.6">
      <c r="A2" s="1">
        <v>9</v>
      </c>
      <c r="B2" s="2">
        <v>1</v>
      </c>
      <c r="C2" s="2" t="s">
        <v>75</v>
      </c>
      <c r="D2" s="2" t="s">
        <v>76</v>
      </c>
      <c r="E2" s="2">
        <v>1</v>
      </c>
      <c r="F2" s="2">
        <v>10</v>
      </c>
      <c r="G2" s="2" t="s">
        <v>87</v>
      </c>
      <c r="H2" s="6"/>
    </row>
    <row r="3" spans="1:8" ht="20.399999999999999">
      <c r="A3" s="1">
        <v>9</v>
      </c>
      <c r="B3" s="2">
        <v>2</v>
      </c>
      <c r="C3" s="2" t="s">
        <v>77</v>
      </c>
      <c r="D3" s="2" t="s">
        <v>78</v>
      </c>
      <c r="E3" s="2">
        <v>50</v>
      </c>
      <c r="F3" s="2">
        <v>3</v>
      </c>
      <c r="G3" s="2" t="s">
        <v>87</v>
      </c>
      <c r="H3" s="6"/>
    </row>
    <row r="4" spans="1:8">
      <c r="A4" s="1">
        <v>9</v>
      </c>
      <c r="B4" s="2">
        <v>3</v>
      </c>
      <c r="C4" s="2" t="s">
        <v>79</v>
      </c>
      <c r="D4" s="2" t="s">
        <v>80</v>
      </c>
      <c r="E4" s="2">
        <v>1000</v>
      </c>
      <c r="F4" s="2">
        <v>3</v>
      </c>
      <c r="G4" s="2" t="s">
        <v>88</v>
      </c>
      <c r="H4" s="6"/>
    </row>
    <row r="5" spans="1:8" ht="20.399999999999999">
      <c r="A5" s="1">
        <v>9</v>
      </c>
      <c r="B5" s="2">
        <v>4</v>
      </c>
      <c r="C5" s="2" t="s">
        <v>81</v>
      </c>
      <c r="D5" s="2" t="s">
        <v>82</v>
      </c>
      <c r="E5" s="2">
        <v>200</v>
      </c>
      <c r="F5" s="2">
        <v>3</v>
      </c>
      <c r="G5" s="2" t="s">
        <v>88</v>
      </c>
      <c r="H5" s="6"/>
    </row>
    <row r="6" spans="1:8" ht="30.6">
      <c r="A6" s="1">
        <v>9</v>
      </c>
      <c r="B6" s="2">
        <v>5</v>
      </c>
      <c r="C6" s="3" t="s">
        <v>83</v>
      </c>
      <c r="D6" s="2" t="s">
        <v>84</v>
      </c>
      <c r="E6" s="2">
        <v>300</v>
      </c>
      <c r="F6" s="2">
        <v>2</v>
      </c>
      <c r="G6" s="2" t="s">
        <v>88</v>
      </c>
      <c r="H6" s="6"/>
    </row>
    <row r="7" spans="1:8" ht="20.399999999999999">
      <c r="A7" s="1">
        <v>9</v>
      </c>
      <c r="B7" s="2">
        <v>6</v>
      </c>
      <c r="C7" s="2" t="s">
        <v>85</v>
      </c>
      <c r="D7" s="2" t="s">
        <v>86</v>
      </c>
      <c r="E7" s="2">
        <v>1000</v>
      </c>
      <c r="F7" s="2">
        <v>1</v>
      </c>
      <c r="G7" s="2" t="s">
        <v>87</v>
      </c>
      <c r="H7" s="6"/>
    </row>
    <row r="8" spans="1:8">
      <c r="A8" s="8" t="s">
        <v>7</v>
      </c>
      <c r="B8" s="9"/>
      <c r="C8" s="9"/>
      <c r="D8" s="9"/>
      <c r="E8" s="9"/>
      <c r="F8" s="9"/>
      <c r="G8" s="10"/>
      <c r="H8" s="7">
        <f>SUM(H2:H7)</f>
        <v>0</v>
      </c>
    </row>
  </sheetData>
  <mergeCells count="1">
    <mergeCell ref="A8:G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zoomScaleNormal="100" workbookViewId="0">
      <selection activeCell="H6" sqref="H6"/>
    </sheetView>
  </sheetViews>
  <sheetFormatPr defaultRowHeight="14.4"/>
  <cols>
    <col min="3" max="3" width="27.6640625" customWidth="1"/>
    <col min="4" max="4" width="39" customWidth="1"/>
    <col min="8" max="8" width="22.5546875" customWidth="1"/>
  </cols>
  <sheetData>
    <row r="1" spans="1:8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6</v>
      </c>
      <c r="H1" s="5" t="s">
        <v>8</v>
      </c>
    </row>
    <row r="2" spans="1:8" ht="20.399999999999999">
      <c r="A2" s="1">
        <v>10</v>
      </c>
      <c r="B2" s="2">
        <v>1</v>
      </c>
      <c r="C2" s="2" t="s">
        <v>89</v>
      </c>
      <c r="D2" s="2" t="s">
        <v>90</v>
      </c>
      <c r="E2" s="2">
        <v>100</v>
      </c>
      <c r="F2" s="2">
        <v>10</v>
      </c>
      <c r="G2" s="2" t="s">
        <v>88</v>
      </c>
      <c r="H2" s="6"/>
    </row>
    <row r="3" spans="1:8">
      <c r="A3" s="8"/>
      <c r="B3" s="9"/>
      <c r="C3" s="9"/>
      <c r="D3" s="9"/>
      <c r="E3" s="9"/>
      <c r="F3" s="9"/>
      <c r="G3" s="1" t="s">
        <v>7</v>
      </c>
      <c r="H3" s="7">
        <f>SUM(H2)</f>
        <v>0</v>
      </c>
    </row>
  </sheetData>
  <mergeCells count="1">
    <mergeCell ref="A3:F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zoomScaleNormal="100" workbookViewId="0">
      <selection activeCell="E13" sqref="E13"/>
    </sheetView>
  </sheetViews>
  <sheetFormatPr defaultRowHeight="14.4"/>
  <cols>
    <col min="3" max="3" width="27.6640625" customWidth="1"/>
    <col min="4" max="4" width="39" customWidth="1"/>
    <col min="7" max="7" width="22.5546875" customWidth="1"/>
  </cols>
  <sheetData>
    <row r="1" spans="1:7" ht="87">
      <c r="A1" s="5" t="s">
        <v>1</v>
      </c>
      <c r="B1" s="5" t="s">
        <v>0</v>
      </c>
      <c r="C1" s="5" t="s">
        <v>2</v>
      </c>
      <c r="D1" s="5" t="s">
        <v>3</v>
      </c>
      <c r="E1" s="4" t="s">
        <v>4</v>
      </c>
      <c r="F1" s="4" t="s">
        <v>5</v>
      </c>
      <c r="G1" s="5" t="s">
        <v>8</v>
      </c>
    </row>
    <row r="2" spans="1:7" ht="71.400000000000006">
      <c r="A2" s="1">
        <v>11</v>
      </c>
      <c r="B2" s="2">
        <v>1</v>
      </c>
      <c r="C2" s="2" t="s">
        <v>91</v>
      </c>
      <c r="D2" s="2" t="s">
        <v>92</v>
      </c>
      <c r="E2" s="2">
        <v>1</v>
      </c>
      <c r="F2" s="2">
        <v>10</v>
      </c>
      <c r="G2" s="6"/>
    </row>
    <row r="3" spans="1:7">
      <c r="A3" s="8" t="s">
        <v>7</v>
      </c>
      <c r="B3" s="9"/>
      <c r="C3" s="9"/>
      <c r="D3" s="9"/>
      <c r="E3" s="9"/>
      <c r="F3" s="9"/>
      <c r="G3" s="7">
        <f>SUM(G2)</f>
        <v>0</v>
      </c>
    </row>
  </sheetData>
  <mergeCells count="1"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11</vt:i4>
      </vt:variant>
    </vt:vector>
  </HeadingPairs>
  <TitlesOfParts>
    <vt:vector size="11" baseType="lpstr">
      <vt:lpstr>cz. 1</vt:lpstr>
      <vt:lpstr>cz. 2</vt:lpstr>
      <vt:lpstr>cz. 3</vt:lpstr>
      <vt:lpstr>cz. 4</vt:lpstr>
      <vt:lpstr>cz. 5</vt:lpstr>
      <vt:lpstr>cz. 6</vt:lpstr>
      <vt:lpstr>cz. 7</vt:lpstr>
      <vt:lpstr>cz. 8</vt:lpstr>
      <vt:lpstr>cz. 9</vt:lpstr>
      <vt:lpstr>cz.10</vt:lpstr>
      <vt:lpstr>cz. 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Deployment</dc:creator>
  <cp:lastModifiedBy>Rafal Blaga</cp:lastModifiedBy>
  <cp:lastPrinted>2016-04-15T13:16:07Z</cp:lastPrinted>
  <dcterms:created xsi:type="dcterms:W3CDTF">2015-08-06T06:18:33Z</dcterms:created>
  <dcterms:modified xsi:type="dcterms:W3CDTF">2016-04-15T13:16:20Z</dcterms:modified>
</cp:coreProperties>
</file>