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4120" windowHeight="11655"/>
  </bookViews>
  <sheets>
    <sheet name="cz. 1" sheetId="1" r:id="rId1"/>
    <sheet name="cz. 2" sheetId="2" r:id="rId2"/>
    <sheet name="cz. 3" sheetId="3" r:id="rId3"/>
    <sheet name="cz. 4" sheetId="4" r:id="rId4"/>
    <sheet name="cz. 5" sheetId="5" r:id="rId5"/>
  </sheets>
  <calcPr calcId="145621"/>
</workbook>
</file>

<file path=xl/calcChain.xml><?xml version="1.0" encoding="utf-8"?>
<calcChain xmlns="http://schemas.openxmlformats.org/spreadsheetml/2006/main">
  <c r="J4" i="5"/>
  <c r="J3" i="3"/>
  <c r="J4" i="2"/>
  <c r="J6" i="1"/>
</calcChain>
</file>

<file path=xl/sharedStrings.xml><?xml version="1.0" encoding="utf-8"?>
<sst xmlns="http://schemas.openxmlformats.org/spreadsheetml/2006/main" count="172" uniqueCount="67">
  <si>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</si>
  <si>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</si>
  <si>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</si>
  <si>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</si>
  <si>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</si>
  <si>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</si>
  <si>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</si>
  <si>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</si>
  <si>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</si>
  <si>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</si>
  <si>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 xml:space="preserve">Projekt </t>
  </si>
  <si>
    <t>Projekt</t>
  </si>
  <si>
    <t>Wykonane z przeźroczystego szkła borokrzemowego. Z zakrętkami gwintowanymi, wyposażonymi w septy butyl/PTFE. Odporne na temperatury do 110°C. 66 x 19 mm. Pojemność 12 ml</t>
  </si>
  <si>
    <t xml:space="preserve">200szt </t>
  </si>
  <si>
    <t>Wykonane z przeźroczystego szkła borokrzemowego. Z zakrętkami gwintowanymi, wyposażonymi w septy butyl/PTFE. Odporne na temperatury do 110°C, 46 x 15 mm. Pojemność 4 ml</t>
  </si>
  <si>
    <t>100 szt</t>
  </si>
  <si>
    <t>Wykonane z przeźroczystego szkła borokrzemowego . Z zakrętkami gwintowanymi, wyposażonymi w septy butyl/PTFE. Odporne na temperatury do 110°C, pojemność 8 mL</t>
  </si>
  <si>
    <t>200szt</t>
  </si>
  <si>
    <t>Wykonane z przeźroczystego szkła borokrzemowego . Z zakrętkami gwintowanymi, wyposażonymi w septy butyl/PTFE. Odporne na temperatury do 110°C, pojemność 4 mL</t>
  </si>
  <si>
    <t>100szt</t>
  </si>
  <si>
    <t>PRELUDIUMPRO</t>
  </si>
  <si>
    <t>Laboratorium Biospektroskopii i Bioobrazowania /NAOMIS/</t>
  </si>
  <si>
    <t>Preludium MIS</t>
  </si>
  <si>
    <t>13.8808</t>
  </si>
  <si>
    <t>Fiolki typu WHEATON z zakrętkami i septami - 12 ml</t>
  </si>
  <si>
    <t>Fiolki typu WHEATON z zakrętkami i septami - 4 ml</t>
  </si>
  <si>
    <t>Fiolki typu WHEATON z zakrętkami i septami - 8 ml</t>
  </si>
  <si>
    <t>Pudełko na 54 fiolki typu Wheaton o śr. do 20 mm</t>
  </si>
  <si>
    <t>Kompaktowe pudełko wykonane z polistyrenu, 54-stanowiskowe, z przegródkami. Dno wyłożone tworzywem piankowym. Pokrywka z oznaczeniami alfanumerycznymi.</t>
  </si>
  <si>
    <t>1szt</t>
  </si>
  <si>
    <t>Kompaktowe pudełko z przegródkami wykonane z polistyrenu, pudełko Wheaton na 54 fiolki o śr. do 17 mm</t>
  </si>
  <si>
    <t>Pudełko  na 54 fiolki tzpu Wheaton o śr. do 17 mm</t>
  </si>
  <si>
    <t xml:space="preserve">kolby okrągłodenne trójszyjne skośne </t>
  </si>
  <si>
    <t xml:space="preserve">wykonane ze szkła borokrzemowego DURAN lub równoważne*, o pojemności 250 ml, szlify środkowy: 29/32, boczne:  14/23 </t>
  </si>
  <si>
    <t>1syt</t>
  </si>
  <si>
    <t>* szkło DURAN lub równoważne tzn. posiadające parametry nie gorsze niż:</t>
  </si>
  <si>
    <t xml:space="preserve">odoprność na hydrolizę wg normy ISO 719 (98 st. C) </t>
  </si>
  <si>
    <t>klasa 1</t>
  </si>
  <si>
    <t>odporność na hydrolizę wg normy ISO 720 (121st. C)</t>
  </si>
  <si>
    <t>odporność na działanie kwasów wg normy DIN 12116 i ISO 1776</t>
  </si>
  <si>
    <t>odporność na działanie zasad wg normy ISO 695</t>
  </si>
  <si>
    <t>klasa 2</t>
  </si>
  <si>
    <t>współczynnik rozszerzalności cieplnej (20;300st.C)</t>
  </si>
  <si>
    <r>
      <t>3,3 x10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 -6</t>
    </r>
    <r>
      <rPr>
        <sz val="8"/>
        <color theme="1"/>
        <rFont val="Calibri"/>
        <family val="2"/>
        <charset val="238"/>
        <scheme val="minor"/>
      </rPr>
      <t>K</t>
    </r>
    <r>
      <rPr>
        <vertAlign val="superscript"/>
        <sz val="8"/>
        <color theme="1"/>
        <rFont val="Calibri"/>
        <family val="2"/>
        <charset val="238"/>
        <scheme val="minor"/>
      </rPr>
      <t>-1</t>
    </r>
  </si>
  <si>
    <t>gęstość</t>
  </si>
  <si>
    <r>
      <t>2,23g/cm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</si>
  <si>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t>Moduł Younga</t>
  </si>
  <si>
    <r>
      <t>64 x103 N/mm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</si>
  <si>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t>współczynnik Poisona</t>
  </si>
  <si>
    <t>pojemność cieplna w 90 st C</t>
  </si>
  <si>
    <t>1,2 W/m st.C</t>
  </si>
  <si>
    <t>stała dielektryczna (1 MHz, 25 st C)</t>
  </si>
  <si>
    <t>współczynnik załamania światła nD</t>
  </si>
  <si>
    <t>współczynnik elastooptyczny</t>
  </si>
  <si>
    <r>
      <t>4,0 x 10</t>
    </r>
    <r>
      <rPr>
        <vertAlign val="superscript"/>
        <sz val="8"/>
        <color theme="1"/>
        <rFont val="Calibri"/>
        <family val="2"/>
        <charset val="238"/>
        <scheme val="minor"/>
      </rPr>
      <t>-6</t>
    </r>
    <r>
      <rPr>
        <sz val="8"/>
        <color theme="1"/>
        <rFont val="Calibri"/>
        <family val="2"/>
        <charset val="238"/>
        <scheme val="minor"/>
      </rPr>
      <t>mm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/N</t>
    </r>
  </si>
  <si>
    <t>maksymalna dopuszczalna temperatura pracy 500 stC</t>
  </si>
  <si>
    <t>możliwość pracy w temperaturze -192 st C</t>
  </si>
  <si>
    <t>niska absoprpcja w zakresie 350 -2100 nm</t>
  </si>
  <si>
    <r>
      <t>SiO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</si>
  <si>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B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</t>
    </r>
    <r>
      <rPr>
        <vertAlign val="subscript"/>
        <sz val="8"/>
        <color theme="1"/>
        <rFont val="Calibri"/>
        <family val="2"/>
        <charset val="238"/>
        <scheme val="minor"/>
      </rPr>
      <t xml:space="preserve">3 </t>
    </r>
  </si>
  <si>
    <r>
      <t>Na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 + K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</t>
    </r>
  </si>
  <si>
    <r>
      <t>Al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</t>
    </r>
    <r>
      <rPr>
        <vertAlign val="sub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 xml:space="preserve"> </t>
    </r>
  </si>
  <si>
    <t>chłodnice zwrotne Liebiega 250mm (szlif 29/32)</t>
  </si>
  <si>
    <t>250mm (szlify 29/32)</t>
  </si>
  <si>
    <t>Butelki 500ml</t>
  </si>
  <si>
    <t xml:space="preserve">Wykonane z przezroczystego szkła Duran lub równoważne*.  Z polem do opisu i podziałką. Z szeroką szyją (GLS80), umożliwiającą wygodne napełnianie i opróżnianie. Autoklawowalne. Wyposażone w zakrętkę z uszczelką kołnierzową i pierścieniem wylewowym z polipropylenu. </t>
  </si>
  <si>
    <t>Butelki 250ml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</si>
</sst>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vertAlign val="subscript"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0" xfId="3" applyFont="1" applyBorder="1" applyAlignment="1">
      <alignment wrapText="1"/>
    </xf>
    <xf numFmtId="0" fontId="9" fillId="0" borderId="0" xfId="3" applyFont="1"/>
    <xf numFmtId="0" fontId="7" fillId="0" borderId="1" xfId="3" applyFont="1" applyBorder="1" applyAlignment="1">
      <alignment wrapText="1"/>
    </xf>
    <xf numFmtId="9" fontId="7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zoomScale="85" zoomScaleNormal="85" workbookViewId="0">
      <selection activeCell="I2" sqref="I2:I3"/>
    </sheetView>
  </sheetViews>
  <sheetFormatPr defaultRowHeight="15"/>
  <cols>
    <col min="3" max="3" width="20.7109375" customWidth="1"/>
    <col min="4" max="4" width="52.28515625" customWidth="1"/>
    <col min="8" max="8" width="14.140625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10</v>
      </c>
      <c r="H1" s="4" t="s">
        <v>6</v>
      </c>
      <c r="I1" s="4" t="s">
        <v>7</v>
      </c>
      <c r="J1" s="4" t="s">
        <v>8</v>
      </c>
    </row>
    <row r="2" spans="1:10" ht="45">
      <c r="A2" s="1">
        <v>1</v>
      </c>
      <c r="B2" s="2">
        <v>1</v>
      </c>
      <c r="C2" s="2" t="s">
        <v>24</v>
      </c>
      <c r="D2" s="2" t="s">
        <v>12</v>
      </c>
      <c r="E2" s="2" t="s">
        <v>13</v>
      </c>
      <c r="F2" s="2">
        <v>1</v>
      </c>
      <c r="G2" s="2" t="s">
        <v>20</v>
      </c>
      <c r="H2" s="2" t="s">
        <v>21</v>
      </c>
      <c r="I2" s="2" t="s">
        <v>23</v>
      </c>
      <c r="J2" s="2"/>
    </row>
    <row r="3" spans="1:10" ht="45">
      <c r="A3" s="1">
        <v>1</v>
      </c>
      <c r="B3" s="2">
        <v>2</v>
      </c>
      <c r="C3" s="2" t="s">
        <v>25</v>
      </c>
      <c r="D3" s="2" t="s">
        <v>14</v>
      </c>
      <c r="E3" s="2" t="s">
        <v>15</v>
      </c>
      <c r="F3" s="2">
        <v>1</v>
      </c>
      <c r="G3" s="2" t="s">
        <v>20</v>
      </c>
      <c r="H3" s="2" t="s">
        <v>21</v>
      </c>
      <c r="I3" s="2" t="s">
        <v>23</v>
      </c>
      <c r="J3" s="2"/>
    </row>
    <row r="4" spans="1:10" ht="45">
      <c r="A4" s="1">
        <v>1</v>
      </c>
      <c r="B4" s="2">
        <v>3</v>
      </c>
      <c r="C4" s="2" t="s">
        <v>26</v>
      </c>
      <c r="D4" s="2" t="s">
        <v>16</v>
      </c>
      <c r="E4" s="2" t="s">
        <v>17</v>
      </c>
      <c r="F4" s="2">
        <v>1</v>
      </c>
      <c r="G4" s="2" t="s">
        <v>22</v>
      </c>
      <c r="H4" s="2" t="s">
        <v>21</v>
      </c>
      <c r="I4" s="2" t="s">
        <v>23</v>
      </c>
      <c r="J4" s="2"/>
    </row>
    <row r="5" spans="1:10" ht="45">
      <c r="A5" s="1">
        <v>1</v>
      </c>
      <c r="B5" s="2">
        <v>4</v>
      </c>
      <c r="C5" s="2" t="s">
        <v>25</v>
      </c>
      <c r="D5" s="2" t="s">
        <v>18</v>
      </c>
      <c r="E5" s="2" t="s">
        <v>19</v>
      </c>
      <c r="F5" s="2">
        <v>1</v>
      </c>
      <c r="G5" s="2" t="s">
        <v>22</v>
      </c>
      <c r="H5" s="2" t="s">
        <v>21</v>
      </c>
      <c r="I5" s="2" t="s">
        <v>23</v>
      </c>
      <c r="J5" s="2"/>
    </row>
    <row r="6" spans="1:10">
      <c r="A6" s="11"/>
      <c r="B6" s="12"/>
      <c r="C6" s="12"/>
      <c r="D6" s="12"/>
      <c r="E6" s="12"/>
      <c r="F6" s="12"/>
      <c r="G6" s="12"/>
      <c r="H6" s="13"/>
      <c r="I6" s="1" t="s">
        <v>9</v>
      </c>
      <c r="J6" s="1">
        <f>SUM(J2:J5)</f>
        <v>0</v>
      </c>
    </row>
  </sheetData>
  <mergeCells count="1">
    <mergeCell ref="A6:H6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"/>
  <sheetViews>
    <sheetView zoomScale="85" zoomScaleNormal="85" workbookViewId="0">
      <selection activeCell="I2" sqref="I2:I3"/>
    </sheetView>
  </sheetViews>
  <sheetFormatPr defaultRowHeight="15"/>
  <cols>
    <col min="3" max="3" width="20.7109375" customWidth="1"/>
    <col min="4" max="4" width="52.28515625" customWidth="1"/>
    <col min="8" max="8" width="16.57031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45">
      <c r="A2" s="1">
        <v>2</v>
      </c>
      <c r="B2" s="2">
        <v>1</v>
      </c>
      <c r="C2" s="2" t="s">
        <v>27</v>
      </c>
      <c r="D2" s="2" t="s">
        <v>28</v>
      </c>
      <c r="E2" s="2" t="s">
        <v>29</v>
      </c>
      <c r="F2" s="2">
        <v>3</v>
      </c>
      <c r="G2" s="2" t="s">
        <v>20</v>
      </c>
      <c r="H2" s="2" t="s">
        <v>21</v>
      </c>
      <c r="I2" s="2" t="s">
        <v>23</v>
      </c>
      <c r="J2" s="2"/>
    </row>
    <row r="3" spans="1:10" ht="45">
      <c r="A3" s="1">
        <v>2</v>
      </c>
      <c r="B3" s="2">
        <v>2</v>
      </c>
      <c r="C3" s="2" t="s">
        <v>31</v>
      </c>
      <c r="D3" s="2" t="s">
        <v>30</v>
      </c>
      <c r="E3" s="2" t="s">
        <v>29</v>
      </c>
      <c r="F3" s="2">
        <v>5</v>
      </c>
      <c r="G3" s="2" t="s">
        <v>22</v>
      </c>
      <c r="H3" s="2" t="s">
        <v>21</v>
      </c>
      <c r="I3" s="2" t="s">
        <v>23</v>
      </c>
      <c r="J3" s="2"/>
    </row>
    <row r="4" spans="1:10">
      <c r="A4" s="11"/>
      <c r="B4" s="12"/>
      <c r="C4" s="12"/>
      <c r="D4" s="12"/>
      <c r="E4" s="12"/>
      <c r="F4" s="12"/>
      <c r="G4" s="12"/>
      <c r="H4" s="13"/>
      <c r="I4" s="1" t="s">
        <v>9</v>
      </c>
      <c r="J4" s="1">
        <f>SUM(J2:J3)</f>
        <v>0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zoomScale="85" zoomScaleNormal="85" workbookViewId="0">
      <selection activeCell="D4" sqref="D4:E27"/>
    </sheetView>
  </sheetViews>
  <sheetFormatPr defaultRowHeight="15"/>
  <cols>
    <col min="3" max="3" width="20.7109375" customWidth="1"/>
    <col min="4" max="4" width="52.28515625" customWidth="1"/>
    <col min="8" max="8" width="15.140625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45">
      <c r="A2" s="1">
        <v>3</v>
      </c>
      <c r="B2" s="2">
        <v>1</v>
      </c>
      <c r="C2" s="2" t="s">
        <v>32</v>
      </c>
      <c r="D2" s="2" t="s">
        <v>33</v>
      </c>
      <c r="E2" s="2" t="s">
        <v>34</v>
      </c>
      <c r="F2" s="2">
        <v>4</v>
      </c>
      <c r="G2" s="2" t="s">
        <v>22</v>
      </c>
      <c r="H2" s="2" t="s">
        <v>21</v>
      </c>
      <c r="I2" s="2" t="s">
        <v>23</v>
      </c>
      <c r="J2" s="2"/>
    </row>
    <row r="3" spans="1:10">
      <c r="A3" s="11"/>
      <c r="B3" s="12"/>
      <c r="C3" s="12"/>
      <c r="D3" s="12"/>
      <c r="E3" s="12"/>
      <c r="F3" s="12"/>
      <c r="G3" s="12"/>
      <c r="H3" s="12"/>
      <c r="I3" s="13"/>
      <c r="J3" s="1">
        <f>SUM(J2)</f>
        <v>0</v>
      </c>
    </row>
    <row r="4" spans="1:10">
      <c r="D4" s="6" t="s">
        <v>35</v>
      </c>
      <c r="E4" s="7"/>
    </row>
    <row r="5" spans="1:10">
      <c r="D5" s="8" t="s">
        <v>58</v>
      </c>
      <c r="E5" s="9">
        <v>0.81</v>
      </c>
    </row>
    <row r="6" spans="1:10">
      <c r="D6" s="8" t="s">
        <v>59</v>
      </c>
      <c r="E6" s="9">
        <v>0.13</v>
      </c>
    </row>
    <row r="7" spans="1:10">
      <c r="D7" s="8" t="s">
        <v>60</v>
      </c>
      <c r="E7" s="9">
        <v>0.04</v>
      </c>
    </row>
    <row r="8" spans="1:10">
      <c r="D8" s="8" t="s">
        <v>61</v>
      </c>
      <c r="E8" s="9">
        <v>0.02</v>
      </c>
    </row>
    <row r="9" spans="1:10">
      <c r="D9" s="8"/>
      <c r="E9" s="5"/>
    </row>
    <row r="10" spans="1:10">
      <c r="D10" s="10" t="s">
        <v>36</v>
      </c>
      <c r="E10" s="5" t="s">
        <v>37</v>
      </c>
    </row>
    <row r="11" spans="1:10">
      <c r="D11" s="10" t="s">
        <v>38</v>
      </c>
      <c r="E11" s="5" t="s">
        <v>37</v>
      </c>
    </row>
    <row r="12" spans="1:10">
      <c r="D12" s="10" t="s">
        <v>39</v>
      </c>
      <c r="E12" s="5" t="s">
        <v>37</v>
      </c>
    </row>
    <row r="13" spans="1:10">
      <c r="D13" s="10" t="s">
        <v>40</v>
      </c>
      <c r="E13" s="5" t="s">
        <v>41</v>
      </c>
    </row>
    <row r="14" spans="1:10">
      <c r="D14" s="10"/>
      <c r="E14" s="5"/>
    </row>
    <row r="15" spans="1:10">
      <c r="D15" s="10" t="s">
        <v>42</v>
      </c>
      <c r="E15" s="5" t="s">
        <v>43</v>
      </c>
    </row>
    <row r="16" spans="1:10">
      <c r="D16" s="10" t="s">
        <v>44</v>
      </c>
      <c r="E16" s="5" t="s">
        <v>45</v>
      </c>
    </row>
    <row r="17" spans="4:5" ht="24">
      <c r="D17" s="10" t="s">
        <v>46</v>
      </c>
      <c r="E17" s="5" t="s">
        <v>47</v>
      </c>
    </row>
    <row r="18" spans="4:5">
      <c r="D18" s="10" t="s">
        <v>48</v>
      </c>
      <c r="E18" s="5">
        <v>0.2</v>
      </c>
    </row>
    <row r="19" spans="4:5" ht="22.5">
      <c r="D19" s="10" t="s">
        <v>49</v>
      </c>
      <c r="E19" s="5" t="s">
        <v>50</v>
      </c>
    </row>
    <row r="20" spans="4:5">
      <c r="D20" s="10" t="s">
        <v>51</v>
      </c>
      <c r="E20" s="5">
        <v>4.5999999999999996</v>
      </c>
    </row>
    <row r="21" spans="4:5">
      <c r="D21" s="10" t="s">
        <v>52</v>
      </c>
      <c r="E21" s="5">
        <v>1.4730000000000001</v>
      </c>
    </row>
    <row r="22" spans="4:5" ht="25.5">
      <c r="D22" s="10" t="s">
        <v>53</v>
      </c>
      <c r="E22" s="5" t="s">
        <v>54</v>
      </c>
    </row>
    <row r="23" spans="4:5">
      <c r="D23" s="10"/>
      <c r="E23" s="5"/>
    </row>
    <row r="24" spans="4:5">
      <c r="D24" s="10" t="s">
        <v>55</v>
      </c>
      <c r="E24" s="5"/>
    </row>
    <row r="25" spans="4:5">
      <c r="D25" s="10" t="s">
        <v>56</v>
      </c>
      <c r="E25" s="5"/>
    </row>
    <row r="26" spans="4:5">
      <c r="D26" s="10"/>
      <c r="E26" s="5"/>
    </row>
    <row r="27" spans="4:5">
      <c r="D27" s="10" t="s">
        <v>57</v>
      </c>
      <c r="E27" s="5"/>
    </row>
  </sheetData>
  <mergeCells count="1">
    <mergeCell ref="A3:I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"/>
  <sheetViews>
    <sheetView zoomScale="85" zoomScaleNormal="85" workbookViewId="0">
      <selection activeCell="C24" sqref="C24"/>
    </sheetView>
  </sheetViews>
  <sheetFormatPr defaultRowHeight="15"/>
  <cols>
    <col min="3" max="3" width="20.7109375" customWidth="1"/>
    <col min="4" max="4" width="52.28515625" customWidth="1"/>
    <col min="8" max="8" width="13" customWidth="1"/>
    <col min="10" max="10" width="25.85546875" customWidth="1"/>
  </cols>
  <sheetData>
    <row r="1" spans="1:10" ht="55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45">
      <c r="A2" s="1">
        <v>4</v>
      </c>
      <c r="B2" s="2">
        <v>1</v>
      </c>
      <c r="C2" s="2" t="s">
        <v>62</v>
      </c>
      <c r="D2" s="2" t="s">
        <v>63</v>
      </c>
      <c r="E2" s="2" t="s">
        <v>34</v>
      </c>
      <c r="F2" s="2">
        <v>2</v>
      </c>
      <c r="G2" s="2" t="s">
        <v>22</v>
      </c>
      <c r="H2" s="2" t="s">
        <v>21</v>
      </c>
      <c r="I2" s="2" t="s">
        <v>23</v>
      </c>
      <c r="J2" s="2"/>
    </row>
    <row r="3" spans="1:10">
      <c r="A3" s="11"/>
      <c r="B3" s="12"/>
      <c r="C3" s="12"/>
      <c r="D3" s="12"/>
      <c r="E3" s="12"/>
      <c r="F3" s="12"/>
      <c r="G3" s="12"/>
      <c r="H3" s="13"/>
      <c r="I3" s="1" t="s">
        <v>9</v>
      </c>
      <c r="J3" s="1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zoomScale="85" zoomScaleNormal="85" workbookViewId="0">
      <selection activeCell="J12" sqref="J12"/>
    </sheetView>
  </sheetViews>
  <sheetFormatPr defaultRowHeight="15"/>
  <cols>
    <col min="3" max="3" width="27.7109375" customWidth="1"/>
    <col min="4" max="4" width="45.7109375" customWidth="1"/>
    <col min="8" max="8" width="13.140625" customWidth="1"/>
    <col min="10" max="10" width="22.5703125" customWidth="1"/>
  </cols>
  <sheetData>
    <row r="1" spans="1:10" ht="60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56.25">
      <c r="A2" s="1">
        <v>5</v>
      </c>
      <c r="B2" s="2">
        <v>1</v>
      </c>
      <c r="C2" s="2" t="s">
        <v>64</v>
      </c>
      <c r="D2" s="2" t="s">
        <v>65</v>
      </c>
      <c r="E2" s="2" t="s">
        <v>29</v>
      </c>
      <c r="F2" s="2">
        <v>5</v>
      </c>
      <c r="G2" s="2" t="s">
        <v>22</v>
      </c>
      <c r="H2" s="2" t="s">
        <v>21</v>
      </c>
      <c r="I2" s="2" t="s">
        <v>23</v>
      </c>
      <c r="J2" s="2"/>
    </row>
    <row r="3" spans="1:10" ht="56.25">
      <c r="A3" s="1">
        <v>5</v>
      </c>
      <c r="B3" s="2">
        <v>2</v>
      </c>
      <c r="C3" s="2" t="s">
        <v>66</v>
      </c>
      <c r="D3" s="2" t="s">
        <v>65</v>
      </c>
      <c r="E3" s="2" t="s">
        <v>29</v>
      </c>
      <c r="F3" s="2">
        <v>5</v>
      </c>
      <c r="G3" s="2" t="s">
        <v>22</v>
      </c>
      <c r="H3" s="2" t="s">
        <v>21</v>
      </c>
      <c r="I3" s="2" t="s">
        <v>23</v>
      </c>
      <c r="J3" s="2"/>
    </row>
    <row r="4" spans="1:10">
      <c r="A4" s="11"/>
      <c r="B4" s="12"/>
      <c r="C4" s="12"/>
      <c r="D4" s="12"/>
      <c r="E4" s="12"/>
      <c r="F4" s="12"/>
      <c r="G4" s="12"/>
      <c r="H4" s="13"/>
      <c r="I4" s="1" t="s">
        <v>9</v>
      </c>
      <c r="J4" s="1">
        <f>SUM(J2:J3)</f>
        <v>0</v>
      </c>
    </row>
    <row r="5" spans="1:10" ht="23.25">
      <c r="D5" s="6" t="s">
        <v>35</v>
      </c>
      <c r="E5" s="7"/>
    </row>
    <row r="6" spans="1:10">
      <c r="D6" s="8" t="s">
        <v>58</v>
      </c>
      <c r="E6" s="9">
        <v>0.81</v>
      </c>
    </row>
    <row r="7" spans="1:10">
      <c r="D7" s="8" t="s">
        <v>59</v>
      </c>
      <c r="E7" s="9">
        <v>0.13</v>
      </c>
    </row>
    <row r="8" spans="1:10">
      <c r="D8" s="8" t="s">
        <v>60</v>
      </c>
      <c r="E8" s="9">
        <v>0.04</v>
      </c>
    </row>
    <row r="9" spans="1:10">
      <c r="D9" s="8" t="s">
        <v>61</v>
      </c>
      <c r="E9" s="9">
        <v>0.02</v>
      </c>
    </row>
    <row r="10" spans="1:10">
      <c r="D10" s="8"/>
      <c r="E10" s="5"/>
    </row>
    <row r="11" spans="1:10">
      <c r="D11" s="10" t="s">
        <v>36</v>
      </c>
      <c r="E11" s="5" t="s">
        <v>37</v>
      </c>
    </row>
    <row r="12" spans="1:10">
      <c r="D12" s="10" t="s">
        <v>38</v>
      </c>
      <c r="E12" s="5" t="s">
        <v>37</v>
      </c>
    </row>
    <row r="13" spans="1:10">
      <c r="D13" s="10" t="s">
        <v>39</v>
      </c>
      <c r="E13" s="5" t="s">
        <v>37</v>
      </c>
    </row>
    <row r="14" spans="1:10">
      <c r="D14" s="10" t="s">
        <v>40</v>
      </c>
      <c r="E14" s="5" t="s">
        <v>41</v>
      </c>
    </row>
    <row r="15" spans="1:10">
      <c r="D15" s="10"/>
      <c r="E15" s="5"/>
    </row>
    <row r="16" spans="1:10">
      <c r="D16" s="10" t="s">
        <v>42</v>
      </c>
      <c r="E16" s="5" t="s">
        <v>43</v>
      </c>
    </row>
    <row r="17" spans="4:5">
      <c r="D17" s="10" t="s">
        <v>44</v>
      </c>
      <c r="E17" s="5" t="s">
        <v>45</v>
      </c>
    </row>
    <row r="18" spans="4:5" ht="24">
      <c r="D18" s="10" t="s">
        <v>46</v>
      </c>
      <c r="E18" s="5" t="s">
        <v>47</v>
      </c>
    </row>
    <row r="19" spans="4:5">
      <c r="D19" s="10" t="s">
        <v>48</v>
      </c>
      <c r="E19" s="5">
        <v>0.2</v>
      </c>
    </row>
    <row r="20" spans="4:5" ht="22.5">
      <c r="D20" s="10" t="s">
        <v>49</v>
      </c>
      <c r="E20" s="5" t="s">
        <v>50</v>
      </c>
    </row>
    <row r="21" spans="4:5">
      <c r="D21" s="10" t="s">
        <v>51</v>
      </c>
      <c r="E21" s="5">
        <v>4.5999999999999996</v>
      </c>
    </row>
    <row r="22" spans="4:5">
      <c r="D22" s="10" t="s">
        <v>52</v>
      </c>
      <c r="E22" s="5">
        <v>1.4730000000000001</v>
      </c>
    </row>
    <row r="23" spans="4:5" ht="25.5">
      <c r="D23" s="10" t="s">
        <v>53</v>
      </c>
      <c r="E23" s="5" t="s">
        <v>54</v>
      </c>
    </row>
    <row r="24" spans="4:5">
      <c r="D24" s="10"/>
      <c r="E24" s="5"/>
    </row>
    <row r="25" spans="4:5">
      <c r="D25" s="10" t="s">
        <v>55</v>
      </c>
      <c r="E25" s="5"/>
    </row>
    <row r="26" spans="4:5">
      <c r="D26" s="10" t="s">
        <v>56</v>
      </c>
      <c r="E26" s="5"/>
    </row>
    <row r="27" spans="4:5">
      <c r="D27" s="10"/>
      <c r="E27" s="5"/>
    </row>
    <row r="28" spans="4:5">
      <c r="D28" s="10" t="s">
        <v>57</v>
      </c>
      <c r="E28" s="5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cz. 1</vt:lpstr>
      <vt:lpstr>cz. 2</vt:lpstr>
      <vt:lpstr>cz. 3</vt:lpstr>
      <vt:lpstr>cz. 4</vt:lpstr>
      <vt:lpstr>cz.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Gabriela Nowak-Piechota</cp:lastModifiedBy>
  <cp:lastPrinted>2016-01-15T07:56:52Z</cp:lastPrinted>
  <dcterms:created xsi:type="dcterms:W3CDTF">2015-08-06T06:18:33Z</dcterms:created>
  <dcterms:modified xsi:type="dcterms:W3CDTF">2016-01-15T07:56:57Z</dcterms:modified>
</cp:coreProperties>
</file>